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TEORI" sheetId="1" r:id="rId1"/>
    <sheet name="KF-Kasus" sheetId="2" r:id="rId2"/>
  </sheets>
  <definedNames>
    <definedName name="_xlnm.Print_Area" localSheetId="1">'KF-Kasus'!#REF!</definedName>
    <definedName name="_xlnm.Print_Area" localSheetId="0">'TEORI'!$A$1:$H$418</definedName>
  </definedNames>
  <calcPr fullCalcOnLoad="1"/>
</workbook>
</file>

<file path=xl/sharedStrings.xml><?xml version="1.0" encoding="utf-8"?>
<sst xmlns="http://schemas.openxmlformats.org/spreadsheetml/2006/main" count="456" uniqueCount="338">
  <si>
    <t>Persediaan akhir</t>
  </si>
  <si>
    <t>Tersedia untuk dijual</t>
  </si>
  <si>
    <t>Persediaan awal</t>
  </si>
  <si>
    <t>Penjualan</t>
  </si>
  <si>
    <t>AKT</t>
  </si>
  <si>
    <t>PAJAK</t>
  </si>
  <si>
    <t xml:space="preserve">Pembelian </t>
  </si>
  <si>
    <t>POSITIF</t>
  </si>
  <si>
    <t>NEGATIF</t>
  </si>
  <si>
    <t>Koreksi Fiskal</t>
  </si>
  <si>
    <t>Akuntansi</t>
  </si>
  <si>
    <t>Pajak</t>
  </si>
  <si>
    <t>Kelompok-1</t>
  </si>
  <si>
    <t>Kelompok-2</t>
  </si>
  <si>
    <t>KERTAS KERJA UNTUK PENYUSUNAN KOREKSI FISKAL</t>
  </si>
  <si>
    <t>Pembelian</t>
  </si>
  <si>
    <t>KOREKSI FISKAL</t>
  </si>
  <si>
    <t>Koreksi Dari Unsur Pendapatan</t>
  </si>
  <si>
    <t>Simulasi-1</t>
  </si>
  <si>
    <t xml:space="preserve">     Laba kotor</t>
  </si>
  <si>
    <t>Unit</t>
  </si>
  <si>
    <t>Harga/U</t>
  </si>
  <si>
    <t>AKUNTANSI</t>
  </si>
  <si>
    <t>FISKAL</t>
  </si>
  <si>
    <t>Simulasi-2</t>
  </si>
  <si>
    <t>Kesimpulan:</t>
  </si>
  <si>
    <t>AKUN</t>
  </si>
  <si>
    <t>Pembelian ke</t>
  </si>
  <si>
    <t>1</t>
  </si>
  <si>
    <t>2</t>
  </si>
  <si>
    <t>3</t>
  </si>
  <si>
    <t>Buatlah laporan laba kotor menurut akuntansi dan fiskal.</t>
  </si>
  <si>
    <t>Fiskal</t>
  </si>
  <si>
    <t>Metode</t>
  </si>
  <si>
    <t>Garis lurus</t>
  </si>
  <si>
    <t>Saldo menurun ganda</t>
  </si>
  <si>
    <t>Jumlah angka tahun</t>
  </si>
  <si>
    <t>Umur</t>
  </si>
  <si>
    <t>Ekonomis</t>
  </si>
  <si>
    <t>Berdasar kelompok</t>
  </si>
  <si>
    <t>Nilai sisa</t>
  </si>
  <si>
    <t>Bisa ada/tidak</t>
  </si>
  <si>
    <t>Tidak ada</t>
  </si>
  <si>
    <t>Harta non Bangunan</t>
  </si>
  <si>
    <t>Kelompok-3</t>
  </si>
  <si>
    <t>Kelompok-4</t>
  </si>
  <si>
    <t>Bangunan</t>
  </si>
  <si>
    <t>Permanen</t>
  </si>
  <si>
    <t>Non Permanen</t>
  </si>
  <si>
    <t>20 tahun</t>
  </si>
  <si>
    <t>16 tahun</t>
  </si>
  <si>
    <t xml:space="preserve">  8 tahun</t>
  </si>
  <si>
    <t xml:space="preserve">  4 tahun</t>
  </si>
  <si>
    <t>Kelompok</t>
  </si>
  <si>
    <t>d. WP hrs menyerahkan daftar piutang yang tidak dapat ditagih kepada Dirjen Pajak.</t>
  </si>
  <si>
    <t>Beban Pokok Penjualan:</t>
  </si>
  <si>
    <t xml:space="preserve">Beban Usaha </t>
  </si>
  <si>
    <t xml:space="preserve">  Beban Gaji</t>
  </si>
  <si>
    <t xml:space="preserve">  Beban Sewa</t>
  </si>
  <si>
    <t xml:space="preserve">  Beban Depresiasi</t>
  </si>
  <si>
    <t xml:space="preserve">  Beban Telepon, Listrik, dan Air</t>
  </si>
  <si>
    <t xml:space="preserve">  BebanKerugian Piutang</t>
  </si>
  <si>
    <t xml:space="preserve">  Beban Perjalanan Dinas</t>
  </si>
  <si>
    <t>Jumlah Beban Usaha</t>
  </si>
  <si>
    <t>Laba Bersih Usaha</t>
  </si>
  <si>
    <t>Pendapatan Di Luar Usaha</t>
  </si>
  <si>
    <t xml:space="preserve">  Pendapatan Deviden</t>
  </si>
  <si>
    <t xml:space="preserve">  Pendapatan Bunga</t>
  </si>
  <si>
    <t xml:space="preserve">  Pendapatan Selisih Kurs </t>
  </si>
  <si>
    <t>Laba Bersih</t>
  </si>
  <si>
    <t>Koreksi/penyesuaian Fiskal Positif, yaitu setiap koreksi</t>
  </si>
  <si>
    <t>yang berakibat laba kena pajak menjadi "lebih besar".</t>
  </si>
  <si>
    <t>Koreksi/penyesuaian Fiskal Negatif, yaitu setiap koreksi</t>
  </si>
  <si>
    <t>yang berakibat laba kena pajak menjadi "lebih kecil".</t>
  </si>
  <si>
    <t>Rumus untuk menentukan apakah koreksi yang terjadi Positif atau Negatif.</t>
  </si>
  <si>
    <t>Dari sisi Pendapatan:</t>
  </si>
  <si>
    <t xml:space="preserve">Bila Pendapatan </t>
  </si>
  <si>
    <t>Menurut</t>
  </si>
  <si>
    <t>lebih kecil</t>
  </si>
  <si>
    <t xml:space="preserve">Menurut </t>
  </si>
  <si>
    <t>Koreksi</t>
  </si>
  <si>
    <t>dibanding</t>
  </si>
  <si>
    <t>Positif</t>
  </si>
  <si>
    <t>lebih besar</t>
  </si>
  <si>
    <t>Negatif</t>
  </si>
  <si>
    <t>Dari sisi BPP dan Beban Usaha</t>
  </si>
  <si>
    <t>Bila BPP/Beban</t>
  </si>
  <si>
    <t>Contoh Kasus Koreksi Fiskal</t>
  </si>
  <si>
    <t xml:space="preserve">Pada tgl 1 Mrt x1 PT A mengimpor brg scr kredit dari UK senilai f1.000, </t>
  </si>
  <si>
    <t xml:space="preserve">adalah 1f = Rp17.000. Sementara itu kurs yang ditetapkan Menkeu saat ekspor </t>
  </si>
  <si>
    <t>terjadi 1f = Rp17.050 dan saat pelunasan 1f = Rp16.800.</t>
  </si>
  <si>
    <t>Pajak tersebut telah dibebankan sebagai beban tahun lalu.</t>
  </si>
  <si>
    <t>BEBAN POKOK PENJUALAN</t>
  </si>
  <si>
    <t xml:space="preserve">Metode penentuan nilai persediaan menurut akuntansi ada 3 yaitu MPKP/FIFO, </t>
  </si>
  <si>
    <t>RATA-RATA dan Identitikasi khusus. Bila pemilihan metode antara akuntasi</t>
  </si>
  <si>
    <t>dan pajak berbeda maka akan menimbulkan koreksi fiskal.</t>
  </si>
  <si>
    <t>Metode MTKP/LIFO menurut SAK ETAP dan IFRS sekarang sudah tidak</t>
  </si>
  <si>
    <t>diperbolehkan lagi.</t>
  </si>
  <si>
    <t>BPP</t>
  </si>
  <si>
    <t xml:space="preserve">     BPP</t>
  </si>
  <si>
    <t>CONTOH KASUS BEBAN POKOK PENJUALAN</t>
  </si>
  <si>
    <t>Pembelian selama tahun 2010 adalah sebagai berikut:</t>
  </si>
  <si>
    <t xml:space="preserve">      Penjualan selama 2010:</t>
  </si>
  <si>
    <t xml:space="preserve">unit dengan harga </t>
  </si>
  <si>
    <t>Buatlah pula laporan koreksi fiskal untuk tahun 2010.</t>
  </si>
  <si>
    <t>Metode cadangan diperkenannkan oleh pajak hanya untuk jenis usaha terentu:</t>
  </si>
  <si>
    <t>a. Cadangan piutang tak tertagih untuk BANK dan SEWA GUNA USAHA dg hak opsi.</t>
  </si>
  <si>
    <t>b. Cadangan premi untuk usaha ASURANSI.</t>
  </si>
  <si>
    <t xml:space="preserve">Kerugian piutang berdasar metode langsung yang dijinkan oleh Fiskal ada </t>
  </si>
  <si>
    <t>syarat tambahannya yaitu:</t>
  </si>
  <si>
    <t>b. Telah diserahkan perkara penagihannya kepada PN atau BUPLN atau ada</t>
  </si>
  <si>
    <t xml:space="preserve">     perjanjian tertulis antara kreditur dan debitur bahwa piutang telah dihapus.</t>
  </si>
  <si>
    <t>c. Telah dipublikasikan dalam penebitan umum atau khusus.</t>
  </si>
  <si>
    <t xml:space="preserve">piutang. Data th 2009 menunjukkan bahwa saldo piutang pada akhir tahun sebesar </t>
  </si>
  <si>
    <t>terpenuhi. Buatlah koreksi fiskal yang diperlukan.</t>
  </si>
  <si>
    <t xml:space="preserve">daftar piutang yg tidak dapat ditagih kepada Dirjen Pajak. </t>
  </si>
  <si>
    <t>Buatlah koreksi fiskal yang diperlukan.</t>
  </si>
  <si>
    <t>Rp3.000.000. diperkirakan 10 % tidak tertagih.</t>
  </si>
  <si>
    <t>Piutang yang benar-benar tidak tertagih untuk tahun 2009 adalah sebesar Rp150.000.</t>
  </si>
  <si>
    <t xml:space="preserve">Perbedaan dalam perhitungan depresiasi menurut akuntansi dan fiskal dapat </t>
  </si>
  <si>
    <t>sebagai berikut:</t>
  </si>
  <si>
    <t>Unit/satuan produksi</t>
  </si>
  <si>
    <t>Saat mulai pnystn</t>
  </si>
  <si>
    <t>Bila diperoleh antara tgl 1-</t>
  </si>
  <si>
    <t>Dimulai pada bln harta</t>
  </si>
  <si>
    <t>15, bln tsb dihitung penuh</t>
  </si>
  <si>
    <t>diperoleh, artinya tgl be</t>
  </si>
  <si>
    <t>Bila diperoleh lebih dari tgl</t>
  </si>
  <si>
    <t>rapapun harta diperoleh,</t>
  </si>
  <si>
    <t xml:space="preserve">15, bln tsb tidak dihitung </t>
  </si>
  <si>
    <t>bln tsb dihitung penuh.</t>
  </si>
  <si>
    <t>Khusus HP/PG/HT</t>
  </si>
  <si>
    <t>Disusut secara penuh</t>
  </si>
  <si>
    <t>Penyusutan yg diakui</t>
  </si>
  <si>
    <t>yg dipakai peg krn</t>
  </si>
  <si>
    <t>hanya 50 % dan</t>
  </si>
  <si>
    <t>jbtn/pekerjaannya</t>
  </si>
  <si>
    <t>masuk kelompok 1</t>
  </si>
  <si>
    <t>Kendaraan dinas</t>
  </si>
  <si>
    <t xml:space="preserve">hanya 50 % dan </t>
  </si>
  <si>
    <t>masuk kelompok 2</t>
  </si>
  <si>
    <t>Kelompok Aset Tetap menurut Fiskal</t>
  </si>
  <si>
    <t>Garis Lurus</t>
  </si>
  <si>
    <t>Saldo Menurun Ganda</t>
  </si>
  <si>
    <t xml:space="preserve">Pada tgl 25 Januari 2009 PT A membeli mesin seharga Rp100.000.000. Mesin </t>
  </si>
  <si>
    <t>diperkirakan berumur 10 tahun. Nilai sisa ditaksir sebesar Rp5.000.000.</t>
  </si>
  <si>
    <t>Metode depresiasi adalah metode garis lurus. Untuk keperluan pajak,</t>
  </si>
  <si>
    <t>mesin termasuk kelompok 2. Buatlah koreksi fiskal untuk tahun 2009.</t>
  </si>
  <si>
    <t xml:space="preserve">Pada tgl 1 Januari 2009 PT A membeli HP untuk peg marketing seharga Rp5.000.000. </t>
  </si>
  <si>
    <t>diperkirakan berumur 3 tahun tanpa nilai sisa. Metode penyusutan untuk akuntansi dan</t>
  </si>
  <si>
    <t>pajak sama yaitu metode garis lurus. Buatlah koreksi fiskal untuk tahun 2009.</t>
  </si>
  <si>
    <t xml:space="preserve">Pd tgl 1 Januari 2009 PT B membeli sedan untuk direktur seharga Rp250.000.000. </t>
  </si>
  <si>
    <t xml:space="preserve">diperkirakan berumur 10 tahun dg nilai sisa Rp10.000.000. Metode penyusutan untuk </t>
  </si>
  <si>
    <t>akt/pajak sama yaitu metode garis lurus. Buatlah koreksi fiskal untuk tahun 2009.</t>
  </si>
  <si>
    <t xml:space="preserve">Perbedaan dalam perhitungan amortisasi menurut akuntansi dan fiskal dapat </t>
  </si>
  <si>
    <t>GL/SMG untuk aset tidak</t>
  </si>
  <si>
    <t>pertambangan M &amp; GB</t>
  </si>
  <si>
    <t>Kelompok Aset Tidak Berwujud/Sumber Alam menurut Fiskal</t>
  </si>
  <si>
    <t>Laporan Laba-Rugi PT A antara lain mencantumkan item sebagai berikut:</t>
  </si>
  <si>
    <t xml:space="preserve">  Beban-Beban Usaha:</t>
  </si>
  <si>
    <t xml:space="preserve">  Beban Pajak Bumi dan Bangunan</t>
  </si>
  <si>
    <t xml:space="preserve">  Uang Muka PPh pasal 22</t>
  </si>
  <si>
    <t>Item mana yang harus dikoreksi?</t>
  </si>
  <si>
    <t>Laporan Laba-Rugi PT B antara lain mencantumkan item sebagai berikut:</t>
  </si>
  <si>
    <t xml:space="preserve">  Beban Gaji dan Upah</t>
  </si>
  <si>
    <t xml:space="preserve">  Setelah diteliti ternyata dalam beban gaji tersebut termasuk iuran pensiun</t>
  </si>
  <si>
    <t xml:space="preserve">  Kepada lembaga dana pensiun yang pendiriannya telah disahkan Menkeu</t>
  </si>
  <si>
    <t xml:space="preserve">  sebesar Rp5.000.000. Perlukah ada koreksi fiskal?</t>
  </si>
  <si>
    <t>Laporan Laba-Rugi PT C antara lain mencantumkan item sebagai berikut:</t>
  </si>
  <si>
    <t xml:space="preserve">  Kepada lembaga dana pensiun yang pendiriannya belum disahkan Menkeu</t>
  </si>
  <si>
    <t xml:space="preserve">  sebesar Rp15.000.000. Perlukah ada koreksi fiskal?</t>
  </si>
  <si>
    <t>Rugi selisih kurs (kebalikan dari laba selisih kurs di sisi pendapatan di atas)</t>
  </si>
  <si>
    <t xml:space="preserve">  Beban penelitian dan pengembangan</t>
  </si>
  <si>
    <t xml:space="preserve">  Setelah diteliti ternyata dalam beban tersebut yang dikeluarkan d Indonesia</t>
  </si>
  <si>
    <t xml:space="preserve">  sebesar Rp100.000.000 sedang sisanya dikeluarkan di luar negeri.</t>
  </si>
  <si>
    <t xml:space="preserve">  Perlukah ada koreksi fiskal?</t>
  </si>
  <si>
    <t xml:space="preserve">  Beban perjalanan dinas</t>
  </si>
  <si>
    <t xml:space="preserve">  Setelah diteliti ternyata dalam beban tersebut terdapat tiket untuk istri direktur</t>
  </si>
  <si>
    <t xml:space="preserve">  sebesar Rp3.000.000. Perlukah koreksi fiskal?</t>
  </si>
  <si>
    <t xml:space="preserve">  Beban listrik dan telepon</t>
  </si>
  <si>
    <t xml:space="preserve">  Setelah diteliti ternyata dalam beban tersebut terdapat beban listrik untuk</t>
  </si>
  <si>
    <t xml:space="preserve">  perumahan direksi sebesar Rp13.000.000. Perlukah koreksi fiskal?</t>
  </si>
  <si>
    <t xml:space="preserve">  Beban jamuan makan tamu</t>
  </si>
  <si>
    <t xml:space="preserve">  Setelah diteliti ternyata dalam beban tersebut sejumlah Rp5.000.000 tidak</t>
  </si>
  <si>
    <t xml:space="preserve">  ada bukti pendukungnya. Perlukah koreksi fiskal?</t>
  </si>
  <si>
    <t xml:space="preserve">  Beban natura</t>
  </si>
  <si>
    <t xml:space="preserve">  Beban sumbangan</t>
  </si>
  <si>
    <t>TAHUN FISKAL  ………</t>
  </si>
  <si>
    <t>Penjualan PT A</t>
  </si>
  <si>
    <t>Penjualan PT B</t>
  </si>
  <si>
    <t>Penjualan PT C</t>
  </si>
  <si>
    <t>Penjualan Barang Ke Perusahaan Afiliasi Dg Harga Lebih Rendah</t>
  </si>
  <si>
    <t>Penghasilan Dividen</t>
  </si>
  <si>
    <t>Fiskal pada prinsipnya hanya mengakui harga pasar saja.</t>
  </si>
  <si>
    <t>Agar supaya perusahaan dapat menghitung penghasilan atau laba kena pajak, maka perusahaan</t>
  </si>
  <si>
    <t>harus menyusun Laporan Laba-Rugi dengan format standar sbb:</t>
  </si>
  <si>
    <t>Angka rupiah yang tercantum dalam laporan laba rugi adalah angka-angka menurut pembukuan</t>
  </si>
  <si>
    <t>perusahaan atau akuntansi atau disebut juga komersial. Pendapatan, HPP, dan Beban Usaha</t>
  </si>
  <si>
    <t>menurut AKUNTANSI bisa BERBEDA dengan PAJAK. Bila berbeda harus dikoreksi.</t>
  </si>
  <si>
    <t>Koreksi ada dua yaitu:</t>
  </si>
  <si>
    <t>Kadang kala perusahaan menjual barang kepada perusahaan afiliasi misalnya misalnya ke</t>
  </si>
  <si>
    <t>Kantor Cabang, Agen, atau lainnya dengan harga lebih rendah dari harga pasar.</t>
  </si>
  <si>
    <t>jual kepada Kantor Cabang sebanyak 30 ton dg harga 30% di bawah harga pasar.</t>
  </si>
  <si>
    <t>jual kepada Kantor Cabang sebanyak 30 ton dg harga 25% di bawah harga pasar.</t>
  </si>
  <si>
    <t>Pada prinsipnya penghasilan dividen adalah obyek pajak, tetapi berdasar aturan pajak ada</t>
  </si>
  <si>
    <t>yang dibebaskan pajaknya asalkan memenuhi syarat. Syarat-syarat yg dimaksud adalah:</t>
  </si>
  <si>
    <t>a</t>
  </si>
  <si>
    <t>b</t>
  </si>
  <si>
    <t>Dividen berasal dari cadangan laba ditahan</t>
  </si>
  <si>
    <t>Bagi PT, BUMN/D yang menerima dividen:</t>
  </si>
  <si>
    <t>1) kepemilikan saham pada badan yg memberikan dividen minimal 25% dari modal disetor,</t>
  </si>
  <si>
    <t>2) harus mempunyai usaha aktif di luar kepemilikan saham tersebut.</t>
  </si>
  <si>
    <t>Penerima dividen adalah Perseroan Terbatas WPDN, Koperasi, BUMN, atau BUMD.</t>
  </si>
  <si>
    <t xml:space="preserve">Dividen berasal dari penyertaan modal pada badan usaha yang didirikan dan bertempat </t>
  </si>
  <si>
    <t>kedudukan di Indonesia.</t>
  </si>
  <si>
    <t>c</t>
  </si>
  <si>
    <t>d</t>
  </si>
  <si>
    <t>bergerak dibidang transportasi. PT S didirikan dan bertempat kedudukan di Indonesia.</t>
  </si>
  <si>
    <t>Penghasilan Dividen PT A</t>
  </si>
  <si>
    <t>PT A memiliki saham PT S senilai Rp500 juta. Modal disetor PT A adalah Rp1,500 juta.</t>
  </si>
  <si>
    <t>Pd tahun ini PT A menerima deviden dari PT S sebesar Rp50 juta. Diperoleh informasi</t>
  </si>
  <si>
    <t>bahwa saldo laba ditahan PT S adalah sebesar Rp300 juta PT A adalah WPDN yang</t>
  </si>
  <si>
    <t>PT A menjual barang ke pasaran umum sebanyak 100 ton @ Rp1.000.000/ton dan juga men-</t>
  </si>
  <si>
    <t>jual kepada Kantor Cabang sebanyak 20 ton dengan harga Rp800.000/ton.</t>
  </si>
  <si>
    <t>Pd tahun ini PT B menerima deviden dari PT S sebesar Rp10 juta. Diperoleh informasi</t>
  </si>
  <si>
    <t>bahwa saldo laba ditahan PT S adalah sebesar Rp300 juta PT B adalah WPDN yang</t>
  </si>
  <si>
    <t xml:space="preserve">Terdapat satu  syarat di atas yg tidak terpenuhi maka penghasilan dividen yg diterima </t>
  </si>
  <si>
    <t>sehingga penghasilan dividen yg menurut akuntansi dakui tetapi pajak justru tidak diakui</t>
  </si>
  <si>
    <t>karenanya perlu koreksi fiskal.</t>
  </si>
  <si>
    <t>PT B tetap dikenai pajak. Dalam hal ini baik akuntansi maupun pajak sama-sama me-</t>
  </si>
  <si>
    <t>ngakui sebagai penghasilan dengan jumlah sama sehingga tidak perlu KF.</t>
  </si>
  <si>
    <t>Penghasilan Dividen PT B</t>
  </si>
  <si>
    <t>Penghasilan Bunga</t>
  </si>
  <si>
    <t>PT B memiliki saham PT S senilai Rp100 juta. Modal disetor PT B adalah Rp1,500 juta.</t>
  </si>
  <si>
    <t>Pada prinsipnya penghasilan bunga adalah obyek pajak, tetapi berdasar aturan pajak ada</t>
  </si>
  <si>
    <t>yang dibebaskan pajaknya yaitu penghasilan bunga yg telah dikenai PPh Final misalnya</t>
  </si>
  <si>
    <t>penghasilan bunga yang diterima dari bank.</t>
  </si>
  <si>
    <t>PT A menyimpan uangnya di bank. Pada tahun ini PT A memperoleh pendapatan bunga</t>
  </si>
  <si>
    <t>dari bank sebesar Rp15.000.000 neto sudah dipotong PPh Final.</t>
  </si>
  <si>
    <t>PT B meminjamkan uang kepada perusahaan lain. Pada tahun ini PT B menerima</t>
  </si>
  <si>
    <t>pendapatan bunga  sebesar Rp17.500.000. Jumlah ini belum dipotong PPh.</t>
  </si>
  <si>
    <t>Penghasilan Bunga PT A</t>
  </si>
  <si>
    <t>Penghasilan Bunga PT B</t>
  </si>
  <si>
    <t>Penghasilan Dari Selisih Kurs Mata Uang Asing</t>
  </si>
  <si>
    <t xml:space="preserve"> kurs pasar saat itu adalah 1f = Rp17.200.</t>
  </si>
  <si>
    <t>Penghasilan Selisih Kurs PTA</t>
  </si>
  <si>
    <t>Revaluasi Aset Tetap</t>
  </si>
  <si>
    <t>Revaluasi Aset Tetap menurut akuntansi bukan merupakan penghasilan. Di sisi lain</t>
  </si>
  <si>
    <t>menurut fiskal merupakan penghasilan sehingga terjadi koreksi fiskal.</t>
  </si>
  <si>
    <t xml:space="preserve">Pada tgl 1 Mei x1 PTA melunasi utang impor senilai f100.000, kurs pasar saat itu </t>
  </si>
  <si>
    <t xml:space="preserve">Pada tgl 1 Mei x1 PTA melunasi utang impor senilai f100.000, kurs saat itu adalah </t>
  </si>
  <si>
    <t>Restitusi Pajak yg Telah diakui Sebagai Beban usaha</t>
  </si>
  <si>
    <t>penghasilan, karenanya hrs masuk dalam laporan L/R. Dlm hal ini antara akuntansi</t>
  </si>
  <si>
    <t>dan pajak  tidak berbeda perlaukannya.</t>
  </si>
  <si>
    <t>Restitusi atau pengembalian pajak yg telah diakui sbg beban usaha pd prisnipnya adalah</t>
  </si>
  <si>
    <t>afiliasi dengan harga yg tidak wajar. Dalam hal ini pajak selalu berpedoman pada harga</t>
  </si>
  <si>
    <t>pasar, sehingga  bila berbeda harus ada koreksi fiskal.</t>
  </si>
  <si>
    <t>Penghasilan Karena Menjual Aset Tetap</t>
  </si>
  <si>
    <t>Mungkin terjadi karena sesuatu alasan perusahaan menjual aset tetap miliknya.</t>
  </si>
  <si>
    <t>Dalam penjualan aset tetap mungkin terjadi untung atau rugi. Sepanjang transaksi</t>
  </si>
  <si>
    <t>jual beli dilakukan oleh pihak yang independen dengan harga wajar maka antara</t>
  </si>
  <si>
    <t>akuntansi dan pajak tidak berbeda. Kadang2 terjadi penjualan kepada perusahaan</t>
  </si>
  <si>
    <t>Pnghsln dr penrm kmbl pjk</t>
  </si>
  <si>
    <t>Tahun lalu PT A telah membayar pajak bumi dan bangunan sebesar Rp25 jt.</t>
  </si>
  <si>
    <t>Pada tahun ini PT A mendapat pengembalian PBB sebesar Rp5 jt.</t>
  </si>
  <si>
    <t xml:space="preserve">PT A memiliki Bangunan dg cost Rp1 Milyar dengan akumulasi depresiasi </t>
  </si>
  <si>
    <t>sejumlah Rp800 juta.  PT A merevaluasi bangunan tersebut sehingga nilai buku</t>
  </si>
  <si>
    <t>nya yang baru menjadi Rp500 Juta.</t>
  </si>
  <si>
    <t>PT A menggunakan metode FIFO untuk akuntansi dan Rata-rata untuk pajak. Persedi-</t>
  </si>
  <si>
    <t>aan awal th 2010 sejumlah 1.000 unit dengan cost menurut metod FIFO sebesar Rp10.000/</t>
  </si>
  <si>
    <t>unit, sedang menurut metode Rata-Rata sebesar Rp10.500/unit</t>
  </si>
  <si>
    <t>jual Rp15.000/unit.</t>
  </si>
  <si>
    <t>Beban Pokok Penjualan (HPP)</t>
  </si>
  <si>
    <t xml:space="preserve"> Sementara itu yang diperbolehkan untuk fiskal adalam metode langsung. Karena itu selalu</t>
  </si>
  <si>
    <t>terjadi perbedaan antara akuntasi dan fiskal.</t>
  </si>
  <si>
    <t>Semua syarat di atas terpenuhi maka penghasilan dividen yg diterima PT A bebas pajak,</t>
  </si>
  <si>
    <t>PT A memiliki Mesin dg cost Rp1,2 Milyar dengan akumulasi depresiasi Rp1 Milyar.</t>
  </si>
  <si>
    <t>Mesin dijual seharga Rp450 juta</t>
  </si>
  <si>
    <t>PT A memiliki Kendaraan dg cost Rp1,4 Milyar dengan akumulasi depresiasi Rp1 Milyar.</t>
  </si>
  <si>
    <t>Kendaraan dijual kepada kantor cabang seharga Rp400 juta. Seandainya mesin dijual kepada</t>
  </si>
  <si>
    <t>pihak umum, harga jualnya Rp550 juta.</t>
  </si>
  <si>
    <t>Pnghasilan revaluasi aset tetap</t>
  </si>
  <si>
    <t>Penghasilan penjualan AT</t>
  </si>
  <si>
    <t>Penjualan aset tetap kepada perusahaan afiliasi.</t>
  </si>
  <si>
    <t>Penjualan aset tetap kepada pihak independen.</t>
  </si>
  <si>
    <t>Rp1.000.000, diperkirakan 10 % tidak tertagih. Piutang yang benar-benar tidak</t>
  </si>
  <si>
    <t>tertagih untuk tahun 2009 adalah sebesar Rp75.000. Semua Syarat a - d di atas</t>
  </si>
  <si>
    <t>Rp2.000.000, diperkirakan 10 % tidak tertagih. Piutang yang benar-benar tidak</t>
  </si>
  <si>
    <t>tertagih untuk tahun 2009 adalah sebesar Rp175.000. PT B lupa tidak menyerahkan</t>
  </si>
  <si>
    <t xml:space="preserve">berwujud </t>
  </si>
  <si>
    <t>Unit/satuan produksi (UP)</t>
  </si>
  <si>
    <t>untuk pertambangan</t>
  </si>
  <si>
    <t>apapun</t>
  </si>
  <si>
    <t>Selain M &amp; GB, bila meng-</t>
  </si>
  <si>
    <t>gunakan UP, maks 20%</t>
  </si>
  <si>
    <t>PT S memiliki hak paten obat flu. Hak paten tersebut dibeli pd 1-1-2010 dengan harga</t>
  </si>
  <si>
    <t>Rp100.000.000. produksi obat atas paten tersebut diperkirakan efektif untuk masa 10 th.</t>
  </si>
  <si>
    <t>Untuk pajak paten tersebut termasuk kelompok 2. Metode amortisasi untuk akuntansi dan</t>
  </si>
  <si>
    <t>pajak sama yaitu garis lurus. Tentukan koreksi fiskalnya.</t>
  </si>
  <si>
    <t>Uang muka PPh-22</t>
  </si>
  <si>
    <t>Iuran Pensiun dan THT yg disetorkan:</t>
  </si>
  <si>
    <t>a. Kepada lembaga dana pensiun yang pendiriannya telah disahkan Menkeu,</t>
  </si>
  <si>
    <t>b. Kepada lembaga dana pensiun yg pendiriannya BELUM disahkan Menkeu,</t>
  </si>
  <si>
    <t>KOREKSI FISKAL DARI SISI beban/PENGURANG PENDAPATAN</t>
  </si>
  <si>
    <t>beban angkut pembelian selama periode adalah Rp500.000.</t>
  </si>
  <si>
    <t>Penentuan beban kerugian piutang menurut akuntansi terutama adalah metode Cadangan.</t>
  </si>
  <si>
    <t>c. Cadangan beban reklamasi untuk usaha PERTAMBANGAN.</t>
  </si>
  <si>
    <t>a. Telah dibebankan sebagai beban dalam Lap L/R komersial.</t>
  </si>
  <si>
    <t xml:space="preserve">PT A menggunakan metode taksiran untuk menghitung besarnya beban kerugian </t>
  </si>
  <si>
    <t xml:space="preserve">PT B menggunakan metode taksiran untuk menghitung besarnya beban kerugian </t>
  </si>
  <si>
    <t xml:space="preserve">Bank S menggunakan metode taksiran untuk menghitung besarnya beban kerugian </t>
  </si>
  <si>
    <t>tara itu uang muka pajak seperti uang muka PPh pasal 22, 23, 24, 25 BUKAN beban.</t>
  </si>
  <si>
    <t xml:space="preserve">    boleh diakui sebagai beban baik oleh akuntansi maupun pajak.</t>
  </si>
  <si>
    <t xml:space="preserve">    oleh akuntansi diakui sebagai beban tetapi tetapi oleh Fiskal tidak diakui sebagai beban .</t>
  </si>
  <si>
    <t>a. Dilakukan di Indonesia, boleh diakui sebagai beban.</t>
  </si>
  <si>
    <t>b. Dilakukan di luar Indonesia, oleh fiskal tidak boleh diakui sebagai beban.</t>
  </si>
  <si>
    <t>Beban gaji dan upah</t>
  </si>
  <si>
    <t>Beban angkut pembelian</t>
  </si>
  <si>
    <t>Beban kerugian piutang</t>
  </si>
  <si>
    <t>Beban pnyustan mesin</t>
  </si>
  <si>
    <t>Beban pnyustan HP</t>
  </si>
  <si>
    <t>Beban pnyustan kendaraan</t>
  </si>
  <si>
    <t>Beban amortisasi paten</t>
  </si>
  <si>
    <t>Beban pajak bumi dan bangunan</t>
  </si>
  <si>
    <t>Beban pokok penjualan</t>
  </si>
  <si>
    <t>Beban penelitian dan pengembangan:</t>
  </si>
  <si>
    <t>Beban penelitian &amp; pengembangan</t>
  </si>
  <si>
    <t>Beban-beban lainnya</t>
  </si>
  <si>
    <t>Beban Perjalanan Dinas</t>
  </si>
  <si>
    <t xml:space="preserve">  Beban-beban lainnya</t>
  </si>
  <si>
    <t>BEBAN KERUGIAN PIUTANG</t>
  </si>
  <si>
    <t>BEBAN PENYUSUTAN/DEPRESIASI ASET TETAP</t>
  </si>
  <si>
    <t>BEBAN AMORTISASI ASET TIDAK BERWUJUD/ASET SUMBER ALAM</t>
  </si>
  <si>
    <t>Beban pajak tertentu seperti Pajak Bumi dan Bangunan dapat diakui sebagai beban. Semen-</t>
  </si>
  <si>
    <t xml:space="preserve">  Bagaimana koreksi</t>
  </si>
  <si>
    <t xml:space="preserve">  fiskalnya?</t>
  </si>
  <si>
    <t>PT B menjual barang ke pasaran umum sebanyak 200 ton @ Rp1.000.000/tondan juga men-</t>
  </si>
  <si>
    <t>PT C menjual barang ke pasaran umum sebanyak 200 ton @ Rp1.000.000/ton termasuk men-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</si>
</sst>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(* #,##0.0_);_(* \(#,##0.0\);_(* &quot;-&quot;_);_(@_)"/>
    <numFmt numFmtId="178" formatCode="_(* #,##0.00_);_(* \(#,##0.00\);_(* &quot;-&quot;_);_(@_)"/>
    <numFmt numFmtId="179" formatCode="_(* #,##0.000_);_(* \(#,##0.000\);_(* &quot;-&quot;_);_(@_)"/>
    <numFmt numFmtId="180" formatCode="_(* #,##0.0000_);_(* \(#,##0.0000\);_(* &quot;-&quot;_);_(@_)"/>
    <numFmt numFmtId="181" formatCode="_(* #,##0.00000_);_(* \(#,##0.00000\);_(* &quot;-&quot;_);_(@_)"/>
  </numFmts>
  <fonts count="50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41" fontId="1" fillId="0" borderId="0" xfId="43" applyFont="1" applyAlignment="1">
      <alignment/>
    </xf>
    <xf numFmtId="170" fontId="1" fillId="0" borderId="10" xfId="42" applyNumberFormat="1" applyFont="1" applyBorder="1" applyAlignment="1">
      <alignment horizontal="center"/>
    </xf>
    <xf numFmtId="170" fontId="2" fillId="0" borderId="11" xfId="42" applyNumberFormat="1" applyFont="1" applyBorder="1" applyAlignment="1">
      <alignment/>
    </xf>
    <xf numFmtId="170" fontId="1" fillId="0" borderId="11" xfId="42" applyNumberFormat="1" applyFont="1" applyBorder="1" applyAlignment="1">
      <alignment/>
    </xf>
    <xf numFmtId="170" fontId="1" fillId="0" borderId="11" xfId="42" applyNumberFormat="1" applyFont="1" applyBorder="1" applyAlignment="1">
      <alignment horizontal="right"/>
    </xf>
    <xf numFmtId="170" fontId="1" fillId="0" borderId="12" xfId="42" applyNumberFormat="1" applyFont="1" applyBorder="1" applyAlignment="1">
      <alignment/>
    </xf>
    <xf numFmtId="41" fontId="1" fillId="0" borderId="0" xfId="43" applyFont="1" applyAlignment="1">
      <alignment horizontal="right"/>
    </xf>
    <xf numFmtId="170" fontId="1" fillId="0" borderId="0" xfId="42" applyNumberFormat="1" applyFont="1" applyBorder="1" applyAlignment="1">
      <alignment/>
    </xf>
    <xf numFmtId="0" fontId="1" fillId="0" borderId="13" xfId="0" applyFont="1" applyBorder="1" applyAlignment="1">
      <alignment/>
    </xf>
    <xf numFmtId="41" fontId="0" fillId="0" borderId="0" xfId="43" applyFont="1" applyAlignment="1">
      <alignment/>
    </xf>
    <xf numFmtId="41" fontId="6" fillId="0" borderId="0" xfId="43" applyFont="1" applyAlignment="1">
      <alignment/>
    </xf>
    <xf numFmtId="41" fontId="1" fillId="0" borderId="14" xfId="43" applyFont="1" applyBorder="1" applyAlignment="1">
      <alignment/>
    </xf>
    <xf numFmtId="41" fontId="2" fillId="0" borderId="15" xfId="43" applyFont="1" applyBorder="1" applyAlignment="1">
      <alignment/>
    </xf>
    <xf numFmtId="170" fontId="1" fillId="0" borderId="16" xfId="42" applyNumberFormat="1" applyFont="1" applyBorder="1" applyAlignment="1">
      <alignment horizontal="center"/>
    </xf>
    <xf numFmtId="170" fontId="1" fillId="0" borderId="17" xfId="42" applyNumberFormat="1" applyFont="1" applyBorder="1" applyAlignment="1">
      <alignment horizontal="center"/>
    </xf>
    <xf numFmtId="41" fontId="7" fillId="0" borderId="0" xfId="43" applyFont="1" applyAlignment="1">
      <alignment/>
    </xf>
    <xf numFmtId="41" fontId="8" fillId="0" borderId="0" xfId="43" applyFont="1" applyAlignment="1">
      <alignment/>
    </xf>
    <xf numFmtId="41" fontId="0" fillId="0" borderId="0" xfId="43" applyFont="1" applyAlignment="1">
      <alignment/>
    </xf>
    <xf numFmtId="41" fontId="8" fillId="0" borderId="14" xfId="43" applyFont="1" applyBorder="1" applyAlignment="1">
      <alignment/>
    </xf>
    <xf numFmtId="41" fontId="8" fillId="0" borderId="18" xfId="43" applyFont="1" applyBorder="1" applyAlignment="1">
      <alignment/>
    </xf>
    <xf numFmtId="41" fontId="8" fillId="0" borderId="17" xfId="43" applyFont="1" applyBorder="1" applyAlignment="1">
      <alignment horizontal="center"/>
    </xf>
    <xf numFmtId="41" fontId="0" fillId="0" borderId="19" xfId="43" applyFont="1" applyBorder="1" applyAlignment="1">
      <alignment/>
    </xf>
    <xf numFmtId="41" fontId="0" fillId="0" borderId="20" xfId="43" applyFont="1" applyBorder="1" applyAlignment="1">
      <alignment/>
    </xf>
    <xf numFmtId="41" fontId="0" fillId="0" borderId="21" xfId="43" applyFont="1" applyBorder="1" applyAlignment="1">
      <alignment/>
    </xf>
    <xf numFmtId="41" fontId="0" fillId="0" borderId="22" xfId="43" applyFont="1" applyBorder="1" applyAlignment="1">
      <alignment/>
    </xf>
    <xf numFmtId="41" fontId="8" fillId="0" borderId="19" xfId="43" applyFont="1" applyBorder="1" applyAlignment="1">
      <alignment/>
    </xf>
    <xf numFmtId="41" fontId="0" fillId="0" borderId="0" xfId="43" applyFont="1" applyAlignment="1">
      <alignment horizontal="right"/>
    </xf>
    <xf numFmtId="41" fontId="8" fillId="0" borderId="0" xfId="43" applyFont="1" applyBorder="1" applyAlignment="1">
      <alignment/>
    </xf>
    <xf numFmtId="41" fontId="0" fillId="0" borderId="0" xfId="43" applyFont="1" applyBorder="1" applyAlignment="1">
      <alignment/>
    </xf>
    <xf numFmtId="41" fontId="9" fillId="0" borderId="0" xfId="43" applyFont="1" applyBorder="1" applyAlignment="1">
      <alignment/>
    </xf>
    <xf numFmtId="41" fontId="48" fillId="0" borderId="0" xfId="43" applyFont="1" applyAlignment="1">
      <alignment/>
    </xf>
    <xf numFmtId="41" fontId="0" fillId="0" borderId="23" xfId="43" applyFont="1" applyBorder="1" applyAlignment="1">
      <alignment horizontal="center"/>
    </xf>
    <xf numFmtId="41" fontId="10" fillId="0" borderId="0" xfId="43" applyFont="1" applyAlignment="1">
      <alignment horizontal="center"/>
    </xf>
    <xf numFmtId="41" fontId="0" fillId="0" borderId="24" xfId="43" applyFont="1" applyBorder="1" applyAlignment="1">
      <alignment horizontal="center"/>
    </xf>
    <xf numFmtId="41" fontId="0" fillId="0" borderId="0" xfId="43" applyFont="1" applyBorder="1" applyAlignment="1">
      <alignment horizontal="center"/>
    </xf>
    <xf numFmtId="41" fontId="49" fillId="0" borderId="0" xfId="43" applyFont="1" applyAlignment="1">
      <alignment/>
    </xf>
    <xf numFmtId="41" fontId="0" fillId="0" borderId="0" xfId="43" applyFont="1" applyAlignment="1">
      <alignment wrapText="1"/>
    </xf>
    <xf numFmtId="41" fontId="8" fillId="0" borderId="0" xfId="43" applyFont="1" applyBorder="1" applyAlignment="1">
      <alignment/>
    </xf>
    <xf numFmtId="41" fontId="0" fillId="0" borderId="14" xfId="43" applyFont="1" applyBorder="1" applyAlignment="1">
      <alignment/>
    </xf>
    <xf numFmtId="41" fontId="0" fillId="0" borderId="15" xfId="43" applyFont="1" applyBorder="1" applyAlignment="1">
      <alignment/>
    </xf>
    <xf numFmtId="41" fontId="9" fillId="0" borderId="14" xfId="43" applyFont="1" applyBorder="1" applyAlignment="1">
      <alignment/>
    </xf>
    <xf numFmtId="41" fontId="0" fillId="0" borderId="18" xfId="43" applyFont="1" applyBorder="1" applyAlignment="1">
      <alignment/>
    </xf>
    <xf numFmtId="41" fontId="0" fillId="0" borderId="25" xfId="43" applyFont="1" applyBorder="1" applyAlignment="1">
      <alignment/>
    </xf>
    <xf numFmtId="41" fontId="8" fillId="0" borderId="14" xfId="43" applyFont="1" applyBorder="1" applyAlignment="1">
      <alignment/>
    </xf>
    <xf numFmtId="41" fontId="0" fillId="0" borderId="22" xfId="43" applyFont="1" applyBorder="1" applyAlignment="1">
      <alignment horizontal="center"/>
    </xf>
    <xf numFmtId="41" fontId="0" fillId="0" borderId="26" xfId="43" applyFont="1" applyBorder="1" applyAlignment="1">
      <alignment horizontal="right"/>
    </xf>
    <xf numFmtId="41" fontId="0" fillId="0" borderId="27" xfId="43" applyFont="1" applyBorder="1" applyAlignment="1">
      <alignment horizontal="right"/>
    </xf>
    <xf numFmtId="41" fontId="0" fillId="0" borderId="26" xfId="43" applyFont="1" applyBorder="1" applyAlignment="1">
      <alignment/>
    </xf>
    <xf numFmtId="41" fontId="0" fillId="0" borderId="27" xfId="43" applyFont="1" applyBorder="1" applyAlignment="1">
      <alignment/>
    </xf>
    <xf numFmtId="41" fontId="0" fillId="0" borderId="20" xfId="43" applyFont="1" applyBorder="1" applyAlignment="1" quotePrefix="1">
      <alignment horizontal="center"/>
    </xf>
    <xf numFmtId="41" fontId="0" fillId="0" borderId="28" xfId="43" applyFont="1" applyBorder="1" applyAlignment="1">
      <alignment/>
    </xf>
    <xf numFmtId="41" fontId="0" fillId="0" borderId="21" xfId="43" applyFont="1" applyBorder="1" applyAlignment="1" quotePrefix="1">
      <alignment horizontal="center"/>
    </xf>
    <xf numFmtId="41" fontId="0" fillId="0" borderId="29" xfId="43" applyFont="1" applyBorder="1" applyAlignment="1">
      <alignment/>
    </xf>
    <xf numFmtId="41" fontId="0" fillId="0" borderId="30" xfId="43" applyFont="1" applyBorder="1" applyAlignment="1">
      <alignment/>
    </xf>
    <xf numFmtId="41" fontId="0" fillId="0" borderId="31" xfId="43" applyFont="1" applyBorder="1" applyAlignment="1">
      <alignment/>
    </xf>
    <xf numFmtId="41" fontId="0" fillId="0" borderId="32" xfId="43" applyFont="1" applyBorder="1" applyAlignment="1">
      <alignment/>
    </xf>
    <xf numFmtId="41" fontId="11" fillId="0" borderId="22" xfId="43" applyFont="1" applyBorder="1" applyAlignment="1">
      <alignment/>
    </xf>
    <xf numFmtId="41" fontId="0" fillId="0" borderId="33" xfId="43" applyFont="1" applyBorder="1" applyAlignment="1">
      <alignment horizontal="center"/>
    </xf>
    <xf numFmtId="41" fontId="0" fillId="0" borderId="22" xfId="43" applyFont="1" applyBorder="1" applyAlignment="1">
      <alignment horizontal="right"/>
    </xf>
    <xf numFmtId="41" fontId="0" fillId="0" borderId="34" xfId="43" applyFont="1" applyBorder="1" applyAlignment="1">
      <alignment/>
    </xf>
    <xf numFmtId="10" fontId="0" fillId="0" borderId="20" xfId="59" applyNumberFormat="1" applyFont="1" applyBorder="1" applyAlignment="1">
      <alignment/>
    </xf>
    <xf numFmtId="41" fontId="0" fillId="0" borderId="23" xfId="43" applyFont="1" applyBorder="1" applyAlignment="1">
      <alignment/>
    </xf>
    <xf numFmtId="10" fontId="0" fillId="0" borderId="19" xfId="59" applyNumberFormat="1" applyFont="1" applyBorder="1" applyAlignment="1">
      <alignment/>
    </xf>
    <xf numFmtId="10" fontId="0" fillId="0" borderId="32" xfId="59" applyNumberFormat="1" applyFont="1" applyBorder="1" applyAlignment="1">
      <alignment/>
    </xf>
    <xf numFmtId="10" fontId="0" fillId="0" borderId="31" xfId="43" applyNumberFormat="1" applyFont="1" applyBorder="1" applyAlignment="1">
      <alignment/>
    </xf>
    <xf numFmtId="41" fontId="0" fillId="0" borderId="34" xfId="43" applyFont="1" applyBorder="1" applyAlignment="1" quotePrefix="1">
      <alignment/>
    </xf>
    <xf numFmtId="10" fontId="0" fillId="0" borderId="0" xfId="59" applyNumberFormat="1" applyFont="1" applyBorder="1" applyAlignment="1">
      <alignment/>
    </xf>
    <xf numFmtId="10" fontId="0" fillId="0" borderId="28" xfId="43" applyNumberFormat="1" applyFont="1" applyBorder="1" applyAlignment="1">
      <alignment/>
    </xf>
    <xf numFmtId="41" fontId="0" fillId="0" borderId="24" xfId="43" applyFont="1" applyBorder="1" applyAlignment="1" quotePrefix="1">
      <alignment/>
    </xf>
    <xf numFmtId="10" fontId="0" fillId="0" borderId="21" xfId="59" applyNumberFormat="1" applyFont="1" applyBorder="1" applyAlignment="1">
      <alignment/>
    </xf>
    <xf numFmtId="10" fontId="0" fillId="0" borderId="29" xfId="59" applyNumberFormat="1" applyFont="1" applyBorder="1" applyAlignment="1">
      <alignment/>
    </xf>
    <xf numFmtId="10" fontId="0" fillId="0" borderId="30" xfId="43" applyNumberFormat="1" applyFont="1" applyBorder="1" applyAlignment="1">
      <alignment/>
    </xf>
    <xf numFmtId="41" fontId="0" fillId="0" borderId="24" xfId="43" applyFont="1" applyBorder="1" applyAlignment="1">
      <alignment/>
    </xf>
    <xf numFmtId="10" fontId="0" fillId="0" borderId="0" xfId="43" applyNumberFormat="1" applyFont="1" applyBorder="1" applyAlignment="1">
      <alignment horizontal="center"/>
    </xf>
    <xf numFmtId="41" fontId="0" fillId="0" borderId="0" xfId="43" applyFont="1" applyAlignment="1">
      <alignment/>
    </xf>
    <xf numFmtId="170" fontId="1" fillId="0" borderId="13" xfId="42" applyNumberFormat="1" applyFont="1" applyBorder="1" applyAlignment="1">
      <alignment/>
    </xf>
    <xf numFmtId="41" fontId="0" fillId="0" borderId="0" xfId="43" applyFont="1" applyAlignment="1">
      <alignment horizontal="right"/>
    </xf>
    <xf numFmtId="170" fontId="1" fillId="0" borderId="35" xfId="42" applyNumberFormat="1" applyFont="1" applyBorder="1" applyAlignment="1">
      <alignment/>
    </xf>
    <xf numFmtId="41" fontId="1" fillId="0" borderId="11" xfId="43" applyFont="1" applyBorder="1" applyAlignment="1">
      <alignment/>
    </xf>
    <xf numFmtId="170" fontId="1" fillId="0" borderId="10" xfId="42" applyNumberFormat="1" applyFont="1" applyBorder="1" applyAlignment="1">
      <alignment/>
    </xf>
    <xf numFmtId="41" fontId="6" fillId="0" borderId="14" xfId="43" applyFont="1" applyBorder="1" applyAlignment="1">
      <alignment/>
    </xf>
    <xf numFmtId="41" fontId="0" fillId="0" borderId="0" xfId="43" applyFont="1" applyBorder="1" applyAlignment="1">
      <alignment horizontal="left"/>
    </xf>
    <xf numFmtId="170" fontId="1" fillId="0" borderId="36" xfId="42" applyNumberFormat="1" applyFont="1" applyBorder="1" applyAlignment="1">
      <alignment/>
    </xf>
    <xf numFmtId="170" fontId="1" fillId="0" borderId="37" xfId="42" applyNumberFormat="1" applyFont="1" applyBorder="1" applyAlignment="1">
      <alignment/>
    </xf>
    <xf numFmtId="170" fontId="1" fillId="0" borderId="29" xfId="42" applyNumberFormat="1" applyFont="1" applyBorder="1" applyAlignment="1">
      <alignment/>
    </xf>
    <xf numFmtId="170" fontId="1" fillId="0" borderId="38" xfId="42" applyNumberFormat="1" applyFont="1" applyBorder="1" applyAlignment="1">
      <alignment/>
    </xf>
    <xf numFmtId="41" fontId="8" fillId="0" borderId="35" xfId="43" applyFont="1" applyBorder="1" applyAlignment="1">
      <alignment horizontal="center"/>
    </xf>
    <xf numFmtId="41" fontId="0" fillId="0" borderId="17" xfId="43" applyFont="1" applyBorder="1" applyAlignment="1">
      <alignment horizontal="center"/>
    </xf>
    <xf numFmtId="41" fontId="0" fillId="0" borderId="16" xfId="43" applyFont="1" applyBorder="1" applyAlignment="1">
      <alignment horizontal="center"/>
    </xf>
    <xf numFmtId="41" fontId="0" fillId="0" borderId="22" xfId="43" applyFont="1" applyBorder="1" applyAlignment="1">
      <alignment horizontal="center"/>
    </xf>
    <xf numFmtId="41" fontId="0" fillId="0" borderId="27" xfId="43" applyFont="1" applyBorder="1" applyAlignment="1">
      <alignment horizontal="center"/>
    </xf>
    <xf numFmtId="10" fontId="0" fillId="0" borderId="20" xfId="43" applyNumberFormat="1" applyFont="1" applyBorder="1" applyAlignment="1">
      <alignment horizontal="center"/>
    </xf>
    <xf numFmtId="10" fontId="0" fillId="0" borderId="28" xfId="43" applyNumberFormat="1" applyFont="1" applyBorder="1" applyAlignment="1">
      <alignment horizontal="center"/>
    </xf>
    <xf numFmtId="10" fontId="0" fillId="0" borderId="21" xfId="43" applyNumberFormat="1" applyFont="1" applyBorder="1" applyAlignment="1">
      <alignment horizontal="center"/>
    </xf>
    <xf numFmtId="10" fontId="0" fillId="0" borderId="30" xfId="43" applyNumberFormat="1" applyFont="1" applyBorder="1" applyAlignment="1">
      <alignment horizontal="center"/>
    </xf>
    <xf numFmtId="41" fontId="0" fillId="0" borderId="0" xfId="43" applyFont="1" applyAlignment="1">
      <alignment horizontal="center"/>
    </xf>
    <xf numFmtId="10" fontId="0" fillId="0" borderId="19" xfId="43" applyNumberFormat="1" applyFont="1" applyBorder="1" applyAlignment="1">
      <alignment horizontal="center"/>
    </xf>
    <xf numFmtId="10" fontId="0" fillId="0" borderId="31" xfId="43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70" fontId="1" fillId="0" borderId="13" xfId="42" applyNumberFormat="1" applyFont="1" applyBorder="1" applyAlignment="1">
      <alignment horizontal="center"/>
    </xf>
    <xf numFmtId="170" fontId="1" fillId="0" borderId="10" xfId="42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0" y="65532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2" name="Line 4"/>
        <xdr:cNvSpPr>
          <a:spLocks/>
        </xdr:cNvSpPr>
      </xdr:nvSpPr>
      <xdr:spPr>
        <a:xfrm>
          <a:off x="5810250" y="69532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" name="Line 5"/>
        <xdr:cNvSpPr>
          <a:spLocks/>
        </xdr:cNvSpPr>
      </xdr:nvSpPr>
      <xdr:spPr>
        <a:xfrm>
          <a:off x="5810250" y="7496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4" name="Line 6"/>
        <xdr:cNvSpPr>
          <a:spLocks/>
        </xdr:cNvSpPr>
      </xdr:nvSpPr>
      <xdr:spPr>
        <a:xfrm>
          <a:off x="5810250" y="7877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191</xdr:row>
      <xdr:rowOff>0</xdr:rowOff>
    </xdr:from>
    <xdr:to>
      <xdr:col>7</xdr:col>
      <xdr:colOff>0</xdr:colOff>
      <xdr:row>191</xdr:row>
      <xdr:rowOff>0</xdr:rowOff>
    </xdr:to>
    <xdr:sp>
      <xdr:nvSpPr>
        <xdr:cNvPr id="5" name="Line 7"/>
        <xdr:cNvSpPr>
          <a:spLocks/>
        </xdr:cNvSpPr>
      </xdr:nvSpPr>
      <xdr:spPr>
        <a:xfrm>
          <a:off x="5810250" y="361378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194</xdr:row>
      <xdr:rowOff>0</xdr:rowOff>
    </xdr:from>
    <xdr:to>
      <xdr:col>7</xdr:col>
      <xdr:colOff>0</xdr:colOff>
      <xdr:row>194</xdr:row>
      <xdr:rowOff>0</xdr:rowOff>
    </xdr:to>
    <xdr:sp>
      <xdr:nvSpPr>
        <xdr:cNvPr id="6" name="Line 8"/>
        <xdr:cNvSpPr>
          <a:spLocks/>
        </xdr:cNvSpPr>
      </xdr:nvSpPr>
      <xdr:spPr>
        <a:xfrm>
          <a:off x="5810250" y="36623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8"/>
  <sheetViews>
    <sheetView tabSelected="1" zoomScale="90" zoomScaleNormal="90" zoomScalePageLayoutView="0" workbookViewId="0" topLeftCell="A82">
      <selection activeCell="G198" sqref="G198"/>
    </sheetView>
  </sheetViews>
  <sheetFormatPr defaultColWidth="9.140625" defaultRowHeight="12.75"/>
  <cols>
    <col min="1" max="1" width="15.7109375" style="10" customWidth="1"/>
    <col min="2" max="2" width="5.140625" style="10" customWidth="1"/>
    <col min="3" max="3" width="27.28125" style="10" customWidth="1"/>
    <col min="4" max="4" width="12.140625" style="10" customWidth="1"/>
    <col min="5" max="5" width="14.57421875" style="10" customWidth="1"/>
    <col min="6" max="6" width="12.140625" style="10" customWidth="1"/>
    <col min="7" max="7" width="13.140625" style="10" customWidth="1"/>
    <col min="8" max="8" width="10.28125" style="10" customWidth="1"/>
    <col min="9" max="9" width="1.57421875" style="10" customWidth="1"/>
    <col min="10" max="16384" width="9.140625" style="10" customWidth="1"/>
  </cols>
  <sheetData>
    <row r="1" spans="2:8" ht="15.75">
      <c r="B1" s="16" t="s">
        <v>16</v>
      </c>
      <c r="C1" s="18"/>
      <c r="D1" s="18"/>
      <c r="E1" s="18"/>
      <c r="F1" s="18"/>
      <c r="G1" s="18"/>
      <c r="H1" s="18"/>
    </row>
    <row r="2" spans="2:8" ht="16.5" customHeight="1">
      <c r="B2" s="18" t="s">
        <v>194</v>
      </c>
      <c r="C2" s="18"/>
      <c r="D2" s="18"/>
      <c r="E2" s="18"/>
      <c r="F2" s="18"/>
      <c r="G2" s="18"/>
      <c r="H2" s="18"/>
    </row>
    <row r="3" spans="2:8" ht="12.75">
      <c r="B3" s="18" t="s">
        <v>195</v>
      </c>
      <c r="C3" s="18"/>
      <c r="D3" s="18"/>
      <c r="E3" s="18"/>
      <c r="F3" s="18"/>
      <c r="G3" s="18"/>
      <c r="H3" s="18"/>
    </row>
    <row r="4" spans="2:8" ht="20.25" customHeight="1">
      <c r="B4" s="18"/>
      <c r="C4" s="28" t="s">
        <v>3</v>
      </c>
      <c r="D4" s="29"/>
      <c r="E4" s="29"/>
      <c r="F4" s="29"/>
      <c r="G4" s="29">
        <v>100000</v>
      </c>
      <c r="H4" s="18"/>
    </row>
    <row r="5" spans="2:8" ht="12.75">
      <c r="B5" s="18"/>
      <c r="C5" s="28" t="s">
        <v>55</v>
      </c>
      <c r="D5" s="29"/>
      <c r="E5" s="29"/>
      <c r="F5" s="29"/>
      <c r="G5" s="29"/>
      <c r="H5" s="18"/>
    </row>
    <row r="6" spans="2:8" ht="12.75">
      <c r="B6" s="18"/>
      <c r="C6" s="28" t="s">
        <v>2</v>
      </c>
      <c r="D6" s="29"/>
      <c r="E6" s="29"/>
      <c r="F6" s="29">
        <v>10000</v>
      </c>
      <c r="G6" s="29"/>
      <c r="H6" s="18"/>
    </row>
    <row r="7" spans="2:8" ht="15">
      <c r="B7" s="18"/>
      <c r="C7" s="28" t="s">
        <v>15</v>
      </c>
      <c r="D7" s="29"/>
      <c r="E7" s="29"/>
      <c r="F7" s="30">
        <v>60000</v>
      </c>
      <c r="G7" s="29"/>
      <c r="H7" s="18"/>
    </row>
    <row r="8" spans="2:8" ht="12.75">
      <c r="B8" s="18"/>
      <c r="C8" s="28" t="s">
        <v>1</v>
      </c>
      <c r="D8" s="29"/>
      <c r="E8" s="29"/>
      <c r="F8" s="29">
        <f>+F7+F6</f>
        <v>70000</v>
      </c>
      <c r="G8" s="29"/>
      <c r="H8" s="18"/>
    </row>
    <row r="9" spans="2:8" ht="15">
      <c r="B9" s="18"/>
      <c r="C9" s="28" t="s">
        <v>0</v>
      </c>
      <c r="D9" s="29"/>
      <c r="E9" s="29"/>
      <c r="F9" s="30">
        <v>30000</v>
      </c>
      <c r="G9" s="29"/>
      <c r="H9" s="18"/>
    </row>
    <row r="10" spans="2:8" ht="15">
      <c r="B10" s="18"/>
      <c r="C10" s="28" t="s">
        <v>55</v>
      </c>
      <c r="D10" s="29"/>
      <c r="E10" s="29"/>
      <c r="F10" s="29"/>
      <c r="G10" s="30">
        <f>+F8-F9</f>
        <v>40000</v>
      </c>
      <c r="H10" s="18"/>
    </row>
    <row r="11" spans="2:8" ht="12.75">
      <c r="B11" s="18"/>
      <c r="C11" s="28" t="s">
        <v>19</v>
      </c>
      <c r="D11" s="29"/>
      <c r="E11" s="29"/>
      <c r="F11" s="29"/>
      <c r="G11" s="29">
        <f>+G4-G10</f>
        <v>60000</v>
      </c>
      <c r="H11" s="18"/>
    </row>
    <row r="12" spans="2:8" ht="12.75">
      <c r="B12" s="18"/>
      <c r="C12" s="28" t="s">
        <v>56</v>
      </c>
      <c r="D12" s="29"/>
      <c r="E12" s="29"/>
      <c r="F12" s="29"/>
      <c r="G12" s="29"/>
      <c r="H12" s="18"/>
    </row>
    <row r="13" spans="2:8" ht="12.75">
      <c r="B13" s="18"/>
      <c r="C13" s="28" t="s">
        <v>57</v>
      </c>
      <c r="D13" s="29"/>
      <c r="E13" s="29"/>
      <c r="F13" s="29">
        <v>10000</v>
      </c>
      <c r="G13" s="29"/>
      <c r="H13" s="18"/>
    </row>
    <row r="14" spans="2:8" ht="12.75">
      <c r="B14" s="18"/>
      <c r="C14" s="28" t="s">
        <v>58</v>
      </c>
      <c r="D14" s="29"/>
      <c r="E14" s="29"/>
      <c r="F14" s="29">
        <v>9000</v>
      </c>
      <c r="G14" s="29"/>
      <c r="H14" s="18"/>
    </row>
    <row r="15" spans="2:8" ht="12.75">
      <c r="B15" s="18"/>
      <c r="C15" s="28" t="s">
        <v>59</v>
      </c>
      <c r="D15" s="29"/>
      <c r="E15" s="29"/>
      <c r="F15" s="29">
        <v>8000</v>
      </c>
      <c r="G15" s="29"/>
      <c r="H15" s="18"/>
    </row>
    <row r="16" spans="2:8" ht="12.75">
      <c r="B16" s="18"/>
      <c r="C16" s="28" t="s">
        <v>60</v>
      </c>
      <c r="D16" s="29"/>
      <c r="E16" s="29"/>
      <c r="F16" s="29">
        <v>7000</v>
      </c>
      <c r="G16" s="29"/>
      <c r="H16" s="18"/>
    </row>
    <row r="17" spans="2:8" ht="12.75">
      <c r="B17" s="18"/>
      <c r="C17" s="28" t="s">
        <v>61</v>
      </c>
      <c r="D17" s="29"/>
      <c r="E17" s="29"/>
      <c r="F17" s="29">
        <v>6000</v>
      </c>
      <c r="G17" s="29"/>
      <c r="H17" s="18"/>
    </row>
    <row r="18" spans="2:8" ht="12.75">
      <c r="B18" s="18"/>
      <c r="C18" s="28" t="s">
        <v>62</v>
      </c>
      <c r="D18" s="29"/>
      <c r="E18" s="29"/>
      <c r="F18" s="29">
        <v>5000</v>
      </c>
      <c r="G18" s="29"/>
      <c r="H18" s="18"/>
    </row>
    <row r="19" spans="2:8" ht="15">
      <c r="B19" s="18"/>
      <c r="C19" s="28" t="s">
        <v>329</v>
      </c>
      <c r="D19" s="29"/>
      <c r="E19" s="29"/>
      <c r="F19" s="30">
        <v>1000</v>
      </c>
      <c r="G19" s="29"/>
      <c r="H19" s="18"/>
    </row>
    <row r="20" spans="2:8" ht="15">
      <c r="B20" s="18"/>
      <c r="C20" s="28" t="s">
        <v>63</v>
      </c>
      <c r="D20" s="29"/>
      <c r="E20" s="29"/>
      <c r="F20" s="29"/>
      <c r="G20" s="30">
        <f>SUM(F13:F19)</f>
        <v>46000</v>
      </c>
      <c r="H20" s="18"/>
    </row>
    <row r="21" spans="2:8" ht="12.75">
      <c r="B21" s="18"/>
      <c r="C21" s="28" t="s">
        <v>64</v>
      </c>
      <c r="D21" s="29"/>
      <c r="E21" s="29"/>
      <c r="F21" s="29"/>
      <c r="G21" s="29">
        <f>+G11-G20</f>
        <v>14000</v>
      </c>
      <c r="H21" s="18"/>
    </row>
    <row r="22" spans="2:8" ht="12.75">
      <c r="B22" s="18"/>
      <c r="C22" s="28" t="s">
        <v>65</v>
      </c>
      <c r="D22" s="29"/>
      <c r="E22" s="29"/>
      <c r="F22" s="29"/>
      <c r="G22" s="29"/>
      <c r="H22" s="18"/>
    </row>
    <row r="23" spans="2:8" ht="12.75">
      <c r="B23" s="18"/>
      <c r="C23" s="28" t="s">
        <v>66</v>
      </c>
      <c r="D23" s="29"/>
      <c r="E23" s="29"/>
      <c r="F23" s="29">
        <v>1500</v>
      </c>
      <c r="G23" s="29"/>
      <c r="H23" s="18"/>
    </row>
    <row r="24" spans="2:8" ht="12.75">
      <c r="B24" s="18"/>
      <c r="C24" s="28" t="s">
        <v>67</v>
      </c>
      <c r="D24" s="29"/>
      <c r="E24" s="29"/>
      <c r="F24" s="29">
        <v>1000</v>
      </c>
      <c r="G24" s="29"/>
      <c r="H24" s="18"/>
    </row>
    <row r="25" spans="2:8" ht="15">
      <c r="B25" s="18"/>
      <c r="C25" s="28" t="s">
        <v>68</v>
      </c>
      <c r="D25" s="29"/>
      <c r="E25" s="29"/>
      <c r="F25" s="30">
        <v>500</v>
      </c>
      <c r="G25" s="30">
        <f>SUM(F23:F25)</f>
        <v>3000</v>
      </c>
      <c r="H25" s="18"/>
    </row>
    <row r="26" spans="2:8" ht="15">
      <c r="B26" s="18"/>
      <c r="C26" s="28" t="s">
        <v>69</v>
      </c>
      <c r="D26" s="29"/>
      <c r="E26" s="29"/>
      <c r="F26" s="29"/>
      <c r="G26" s="30">
        <f>SUM(G21:G25)</f>
        <v>17000</v>
      </c>
      <c r="H26" s="18"/>
    </row>
    <row r="27" spans="2:8" ht="16.5" customHeight="1">
      <c r="B27" s="18" t="s">
        <v>196</v>
      </c>
      <c r="C27" s="18"/>
      <c r="D27" s="18"/>
      <c r="E27" s="18"/>
      <c r="F27" s="18"/>
      <c r="G27" s="18"/>
      <c r="H27" s="18"/>
    </row>
    <row r="28" spans="2:8" ht="12.75">
      <c r="B28" s="18" t="s">
        <v>197</v>
      </c>
      <c r="C28" s="18"/>
      <c r="D28" s="18"/>
      <c r="E28" s="18"/>
      <c r="F28" s="18"/>
      <c r="G28" s="18"/>
      <c r="H28" s="18"/>
    </row>
    <row r="29" spans="2:8" ht="12.75">
      <c r="B29" s="18" t="s">
        <v>198</v>
      </c>
      <c r="C29" s="18"/>
      <c r="D29" s="18"/>
      <c r="E29" s="18"/>
      <c r="F29" s="18"/>
      <c r="G29" s="18"/>
      <c r="H29" s="18"/>
    </row>
    <row r="30" spans="2:8" ht="12.75">
      <c r="B30" s="18" t="s">
        <v>199</v>
      </c>
      <c r="C30" s="18"/>
      <c r="D30" s="18"/>
      <c r="E30" s="18"/>
      <c r="F30" s="18"/>
      <c r="G30" s="18"/>
      <c r="H30" s="18"/>
    </row>
    <row r="31" spans="2:8" ht="18" customHeight="1">
      <c r="B31" s="18">
        <v>1</v>
      </c>
      <c r="C31" s="18" t="s">
        <v>70</v>
      </c>
      <c r="D31" s="18"/>
      <c r="E31" s="18"/>
      <c r="F31" s="18"/>
      <c r="G31" s="18"/>
      <c r="H31" s="18"/>
    </row>
    <row r="32" spans="2:8" ht="12.75">
      <c r="B32" s="18"/>
      <c r="C32" s="18" t="s">
        <v>71</v>
      </c>
      <c r="D32" s="18"/>
      <c r="E32" s="18"/>
      <c r="F32" s="18"/>
      <c r="G32" s="18"/>
      <c r="H32" s="18"/>
    </row>
    <row r="33" spans="2:8" ht="12.75">
      <c r="B33" s="18">
        <v>2</v>
      </c>
      <c r="C33" s="18" t="s">
        <v>72</v>
      </c>
      <c r="D33" s="18"/>
      <c r="E33" s="18"/>
      <c r="F33" s="18"/>
      <c r="G33" s="18"/>
      <c r="H33" s="18"/>
    </row>
    <row r="34" spans="2:8" ht="12.75">
      <c r="B34" s="18"/>
      <c r="C34" s="18" t="s">
        <v>73</v>
      </c>
      <c r="D34" s="18"/>
      <c r="E34" s="18"/>
      <c r="F34" s="18"/>
      <c r="G34" s="18"/>
      <c r="H34" s="18"/>
    </row>
    <row r="35" spans="2:8" ht="18" customHeight="1">
      <c r="B35" s="31" t="s">
        <v>74</v>
      </c>
      <c r="C35" s="18"/>
      <c r="D35" s="18"/>
      <c r="E35" s="18"/>
      <c r="F35" s="18"/>
      <c r="G35" s="18"/>
      <c r="H35" s="18"/>
    </row>
    <row r="36" spans="2:8" ht="12.75">
      <c r="B36" s="18">
        <v>1</v>
      </c>
      <c r="C36" s="18" t="s">
        <v>75</v>
      </c>
      <c r="D36" s="18"/>
      <c r="E36" s="18"/>
      <c r="F36" s="18"/>
      <c r="G36" s="18"/>
      <c r="H36" s="18"/>
    </row>
    <row r="37" spans="2:8" ht="12.75">
      <c r="B37" s="18"/>
      <c r="C37" s="18" t="s">
        <v>76</v>
      </c>
      <c r="D37" s="32" t="s">
        <v>77</v>
      </c>
      <c r="E37" s="33" t="s">
        <v>78</v>
      </c>
      <c r="F37" s="32" t="s">
        <v>79</v>
      </c>
      <c r="G37" s="18"/>
      <c r="H37" s="32" t="s">
        <v>80</v>
      </c>
    </row>
    <row r="38" spans="2:8" ht="12.75">
      <c r="B38" s="18"/>
      <c r="C38" s="18"/>
      <c r="D38" s="34" t="s">
        <v>10</v>
      </c>
      <c r="E38" s="33" t="s">
        <v>81</v>
      </c>
      <c r="F38" s="34" t="s">
        <v>11</v>
      </c>
      <c r="G38" s="18"/>
      <c r="H38" s="34" t="s">
        <v>82</v>
      </c>
    </row>
    <row r="39" spans="2:8" ht="6" customHeight="1">
      <c r="B39" s="18"/>
      <c r="C39" s="18"/>
      <c r="D39" s="18"/>
      <c r="E39" s="18"/>
      <c r="F39" s="18"/>
      <c r="G39" s="18"/>
      <c r="H39" s="18"/>
    </row>
    <row r="40" spans="2:8" ht="12.75">
      <c r="B40" s="18"/>
      <c r="C40" s="18" t="s">
        <v>76</v>
      </c>
      <c r="D40" s="32" t="s">
        <v>77</v>
      </c>
      <c r="E40" s="33" t="s">
        <v>83</v>
      </c>
      <c r="F40" s="32" t="s">
        <v>79</v>
      </c>
      <c r="G40" s="18"/>
      <c r="H40" s="32" t="s">
        <v>80</v>
      </c>
    </row>
    <row r="41" spans="2:8" ht="12.75">
      <c r="B41" s="18"/>
      <c r="C41" s="18"/>
      <c r="D41" s="34" t="s">
        <v>10</v>
      </c>
      <c r="E41" s="33" t="s">
        <v>81</v>
      </c>
      <c r="F41" s="34" t="s">
        <v>11</v>
      </c>
      <c r="G41" s="18"/>
      <c r="H41" s="34" t="s">
        <v>84</v>
      </c>
    </row>
    <row r="42" spans="2:8" ht="4.5" customHeight="1">
      <c r="B42" s="18"/>
      <c r="C42" s="18"/>
      <c r="D42" s="35"/>
      <c r="E42" s="33"/>
      <c r="F42" s="35"/>
      <c r="G42" s="18"/>
      <c r="H42" s="35"/>
    </row>
    <row r="43" spans="2:8" ht="12.75">
      <c r="B43" s="18">
        <v>2</v>
      </c>
      <c r="C43" s="18" t="s">
        <v>85</v>
      </c>
      <c r="D43" s="35"/>
      <c r="E43" s="33"/>
      <c r="F43" s="35"/>
      <c r="G43" s="18"/>
      <c r="H43" s="35"/>
    </row>
    <row r="44" spans="2:8" ht="12.75">
      <c r="B44" s="18"/>
      <c r="C44" s="18" t="s">
        <v>86</v>
      </c>
      <c r="D44" s="32" t="s">
        <v>77</v>
      </c>
      <c r="E44" s="33" t="s">
        <v>78</v>
      </c>
      <c r="F44" s="32" t="s">
        <v>79</v>
      </c>
      <c r="G44" s="18"/>
      <c r="H44" s="32" t="s">
        <v>80</v>
      </c>
    </row>
    <row r="45" spans="2:8" ht="12.75">
      <c r="B45" s="18"/>
      <c r="C45" s="18"/>
      <c r="D45" s="34" t="s">
        <v>10</v>
      </c>
      <c r="E45" s="33" t="s">
        <v>81</v>
      </c>
      <c r="F45" s="34" t="s">
        <v>11</v>
      </c>
      <c r="G45" s="18"/>
      <c r="H45" s="34" t="s">
        <v>84</v>
      </c>
    </row>
    <row r="46" spans="2:8" ht="4.5" customHeight="1">
      <c r="B46" s="18"/>
      <c r="C46" s="18"/>
      <c r="D46" s="18"/>
      <c r="E46" s="18"/>
      <c r="F46" s="18"/>
      <c r="G46" s="18"/>
      <c r="H46" s="18"/>
    </row>
    <row r="47" spans="2:8" ht="12.75">
      <c r="B47" s="18"/>
      <c r="C47" s="18"/>
      <c r="D47" s="32" t="s">
        <v>77</v>
      </c>
      <c r="E47" s="33" t="s">
        <v>83</v>
      </c>
      <c r="F47" s="32" t="s">
        <v>79</v>
      </c>
      <c r="G47" s="18"/>
      <c r="H47" s="32" t="s">
        <v>80</v>
      </c>
    </row>
    <row r="48" spans="2:8" ht="12.75">
      <c r="B48" s="18"/>
      <c r="C48" s="18"/>
      <c r="D48" s="34" t="s">
        <v>10</v>
      </c>
      <c r="E48" s="33" t="s">
        <v>81</v>
      </c>
      <c r="F48" s="34" t="s">
        <v>11</v>
      </c>
      <c r="G48" s="18"/>
      <c r="H48" s="34" t="s">
        <v>82</v>
      </c>
    </row>
    <row r="49" spans="2:8" ht="20.25" customHeight="1">
      <c r="B49" s="36" t="s">
        <v>87</v>
      </c>
      <c r="C49" s="18"/>
      <c r="D49" s="18"/>
      <c r="E49" s="18"/>
      <c r="F49" s="18"/>
      <c r="G49" s="18"/>
      <c r="H49" s="18"/>
    </row>
    <row r="50" spans="2:8" ht="12.75">
      <c r="B50" s="31" t="s">
        <v>17</v>
      </c>
      <c r="C50" s="18"/>
      <c r="D50" s="18"/>
      <c r="E50" s="18"/>
      <c r="F50" s="18"/>
      <c r="G50" s="18"/>
      <c r="H50" s="18"/>
    </row>
    <row r="51" s="1" customFormat="1" ht="17.25" customHeight="1">
      <c r="B51" s="1" t="s">
        <v>191</v>
      </c>
    </row>
    <row r="52" s="18" customFormat="1" ht="18.75" customHeight="1">
      <c r="B52" s="18" t="s">
        <v>200</v>
      </c>
    </row>
    <row r="53" s="18" customFormat="1" ht="14.25" customHeight="1">
      <c r="B53" s="18" t="s">
        <v>201</v>
      </c>
    </row>
    <row r="54" s="18" customFormat="1" ht="14.25" customHeight="1">
      <c r="B54" s="18" t="s">
        <v>193</v>
      </c>
    </row>
    <row r="55" spans="2:8" ht="17.25" customHeight="1">
      <c r="B55" s="18">
        <v>1</v>
      </c>
      <c r="C55" s="18" t="s">
        <v>222</v>
      </c>
      <c r="D55" s="37"/>
      <c r="E55" s="37"/>
      <c r="F55" s="37"/>
      <c r="G55" s="37"/>
      <c r="H55" s="37"/>
    </row>
    <row r="56" spans="2:8" ht="12.75">
      <c r="B56" s="18"/>
      <c r="C56" s="18" t="s">
        <v>223</v>
      </c>
      <c r="D56" s="37"/>
      <c r="E56" s="37"/>
      <c r="F56" s="37"/>
      <c r="G56" s="37"/>
      <c r="H56" s="37"/>
    </row>
    <row r="57" spans="2:8" ht="12.75">
      <c r="B57" s="18"/>
      <c r="C57" s="18"/>
      <c r="D57" s="37"/>
      <c r="E57" s="37"/>
      <c r="F57" s="37"/>
      <c r="G57" s="37"/>
      <c r="H57" s="37"/>
    </row>
    <row r="58" spans="2:8" ht="18" customHeight="1">
      <c r="B58" s="18">
        <v>2</v>
      </c>
      <c r="C58" s="18" t="s">
        <v>336</v>
      </c>
      <c r="D58" s="18"/>
      <c r="E58" s="18"/>
      <c r="F58" s="18"/>
      <c r="G58" s="18"/>
      <c r="H58" s="18"/>
    </row>
    <row r="59" spans="2:8" ht="12.75">
      <c r="B59" s="18"/>
      <c r="C59" s="18" t="s">
        <v>202</v>
      </c>
      <c r="D59" s="18"/>
      <c r="E59" s="18"/>
      <c r="F59" s="18"/>
      <c r="G59" s="18"/>
      <c r="H59" s="18"/>
    </row>
    <row r="60" spans="2:8" ht="18.75" customHeight="1">
      <c r="B60" s="18">
        <v>3</v>
      </c>
      <c r="C60" s="18" t="s">
        <v>337</v>
      </c>
      <c r="D60" s="18"/>
      <c r="E60" s="18"/>
      <c r="F60" s="18"/>
      <c r="G60" s="18"/>
      <c r="H60" s="18"/>
    </row>
    <row r="61" spans="2:8" ht="12.75">
      <c r="B61" s="18"/>
      <c r="C61" s="18" t="s">
        <v>203</v>
      </c>
      <c r="D61" s="18"/>
      <c r="E61" s="18"/>
      <c r="F61" s="18"/>
      <c r="G61" s="18"/>
      <c r="H61" s="18"/>
    </row>
    <row r="62" spans="2:8" ht="17.25" customHeight="1">
      <c r="B62" s="1" t="s">
        <v>192</v>
      </c>
      <c r="C62" s="18"/>
      <c r="D62" s="18"/>
      <c r="E62" s="18"/>
      <c r="F62" s="18"/>
      <c r="G62" s="18"/>
      <c r="H62" s="18"/>
    </row>
    <row r="63" spans="2:8" ht="15" customHeight="1">
      <c r="B63" s="18" t="s">
        <v>204</v>
      </c>
      <c r="C63" s="18"/>
      <c r="D63" s="18"/>
      <c r="E63" s="18"/>
      <c r="F63" s="18"/>
      <c r="G63" s="18"/>
      <c r="H63" s="18"/>
    </row>
    <row r="64" spans="2:8" ht="12.75">
      <c r="B64" s="18" t="s">
        <v>205</v>
      </c>
      <c r="C64" s="18"/>
      <c r="D64" s="18"/>
      <c r="E64" s="18"/>
      <c r="F64" s="18"/>
      <c r="G64" s="18"/>
      <c r="H64" s="18"/>
    </row>
    <row r="65" spans="2:8" ht="15.75" customHeight="1">
      <c r="B65" s="77" t="s">
        <v>206</v>
      </c>
      <c r="C65" s="18" t="s">
        <v>212</v>
      </c>
      <c r="D65" s="18"/>
      <c r="E65" s="18"/>
      <c r="F65" s="18"/>
      <c r="G65" s="18"/>
      <c r="H65" s="18"/>
    </row>
    <row r="66" spans="2:8" ht="12.75">
      <c r="B66" s="77" t="s">
        <v>207</v>
      </c>
      <c r="C66" s="18" t="s">
        <v>213</v>
      </c>
      <c r="D66" s="18"/>
      <c r="E66" s="18"/>
      <c r="F66" s="18"/>
      <c r="G66" s="18"/>
      <c r="H66" s="18"/>
    </row>
    <row r="67" spans="2:8" ht="12.75">
      <c r="B67" s="27"/>
      <c r="C67" s="18" t="s">
        <v>214</v>
      </c>
      <c r="D67" s="18"/>
      <c r="E67" s="18"/>
      <c r="F67" s="18"/>
      <c r="G67" s="18"/>
      <c r="H67" s="18"/>
    </row>
    <row r="68" spans="2:8" ht="12.75">
      <c r="B68" s="77" t="s">
        <v>215</v>
      </c>
      <c r="C68" s="18" t="s">
        <v>208</v>
      </c>
      <c r="D68" s="18"/>
      <c r="E68" s="18"/>
      <c r="F68" s="18"/>
      <c r="G68" s="18"/>
      <c r="H68" s="18"/>
    </row>
    <row r="69" spans="2:8" ht="12.75">
      <c r="B69" s="77" t="s">
        <v>216</v>
      </c>
      <c r="C69" s="18" t="s">
        <v>209</v>
      </c>
      <c r="D69" s="18"/>
      <c r="E69" s="18"/>
      <c r="F69" s="18"/>
      <c r="G69" s="18"/>
      <c r="H69" s="18"/>
    </row>
    <row r="70" spans="2:8" ht="12.75">
      <c r="B70" s="18"/>
      <c r="C70" s="18" t="s">
        <v>210</v>
      </c>
      <c r="D70" s="18"/>
      <c r="E70" s="18"/>
      <c r="F70" s="18"/>
      <c r="G70" s="18"/>
      <c r="H70" s="18"/>
    </row>
    <row r="71" spans="2:8" ht="12.75">
      <c r="B71" s="18"/>
      <c r="C71" s="18" t="s">
        <v>211</v>
      </c>
      <c r="D71" s="18"/>
      <c r="E71" s="18"/>
      <c r="F71" s="18"/>
      <c r="G71" s="18"/>
      <c r="H71" s="18"/>
    </row>
    <row r="72" spans="2:8" ht="18" customHeight="1">
      <c r="B72" s="18">
        <v>4</v>
      </c>
      <c r="C72" s="18" t="s">
        <v>219</v>
      </c>
      <c r="D72" s="18"/>
      <c r="E72" s="18"/>
      <c r="F72" s="18"/>
      <c r="G72" s="18"/>
      <c r="H72" s="18"/>
    </row>
    <row r="73" spans="2:8" ht="12.75">
      <c r="B73" s="18"/>
      <c r="C73" s="18" t="s">
        <v>220</v>
      </c>
      <c r="D73" s="18"/>
      <c r="E73" s="18"/>
      <c r="F73" s="18"/>
      <c r="G73" s="18"/>
      <c r="H73" s="18"/>
    </row>
    <row r="74" spans="2:8" ht="12.75">
      <c r="B74" s="18"/>
      <c r="C74" s="18" t="s">
        <v>221</v>
      </c>
      <c r="D74" s="18"/>
      <c r="E74" s="18"/>
      <c r="F74" s="18"/>
      <c r="G74" s="18"/>
      <c r="H74" s="18"/>
    </row>
    <row r="75" spans="2:8" ht="12.75">
      <c r="B75" s="18"/>
      <c r="C75" s="18" t="s">
        <v>217</v>
      </c>
      <c r="D75" s="18"/>
      <c r="E75" s="18"/>
      <c r="F75" s="18"/>
      <c r="G75" s="18"/>
      <c r="H75" s="18"/>
    </row>
    <row r="76" spans="2:8" ht="12.75">
      <c r="B76" s="18"/>
      <c r="C76" s="18" t="s">
        <v>275</v>
      </c>
      <c r="D76" s="18"/>
      <c r="E76" s="18"/>
      <c r="F76" s="18"/>
      <c r="G76" s="18"/>
      <c r="H76" s="18"/>
    </row>
    <row r="77" spans="2:8" ht="12.75">
      <c r="B77" s="18"/>
      <c r="C77" s="18" t="s">
        <v>227</v>
      </c>
      <c r="D77" s="18"/>
      <c r="E77" s="18"/>
      <c r="F77" s="18"/>
      <c r="G77" s="18"/>
      <c r="H77" s="18"/>
    </row>
    <row r="78" spans="2:8" ht="12.75">
      <c r="B78" s="18"/>
      <c r="C78" s="18" t="s">
        <v>228</v>
      </c>
      <c r="D78" s="18"/>
      <c r="E78" s="18"/>
      <c r="F78" s="18"/>
      <c r="G78" s="18"/>
      <c r="H78" s="18"/>
    </row>
    <row r="79" spans="2:8" ht="16.5" customHeight="1">
      <c r="B79" s="18">
        <v>5</v>
      </c>
      <c r="C79" s="18" t="s">
        <v>233</v>
      </c>
      <c r="D79" s="18"/>
      <c r="E79" s="18"/>
      <c r="F79" s="18"/>
      <c r="G79" s="18"/>
      <c r="H79" s="18"/>
    </row>
    <row r="80" spans="2:8" ht="12.75">
      <c r="B80" s="18"/>
      <c r="C80" s="18" t="s">
        <v>224</v>
      </c>
      <c r="D80" s="18"/>
      <c r="E80" s="18"/>
      <c r="F80" s="18"/>
      <c r="G80" s="18"/>
      <c r="H80" s="18"/>
    </row>
    <row r="81" spans="2:8" ht="12.75">
      <c r="B81" s="18"/>
      <c r="C81" s="18" t="s">
        <v>225</v>
      </c>
      <c r="D81" s="18"/>
      <c r="E81" s="18"/>
      <c r="F81" s="18"/>
      <c r="G81" s="18"/>
      <c r="H81" s="18"/>
    </row>
    <row r="82" spans="2:8" ht="12.75">
      <c r="B82" s="18"/>
      <c r="C82" s="18" t="s">
        <v>217</v>
      </c>
      <c r="D82" s="18"/>
      <c r="E82" s="18"/>
      <c r="F82" s="18"/>
      <c r="G82" s="18"/>
      <c r="H82" s="18"/>
    </row>
    <row r="83" spans="2:8" ht="12.75">
      <c r="B83" s="18"/>
      <c r="C83" s="18" t="s">
        <v>226</v>
      </c>
      <c r="D83" s="18"/>
      <c r="E83" s="18"/>
      <c r="F83" s="18"/>
      <c r="G83" s="18"/>
      <c r="H83" s="18"/>
    </row>
    <row r="84" spans="2:8" ht="12.75">
      <c r="B84" s="18"/>
      <c r="C84" s="18" t="s">
        <v>229</v>
      </c>
      <c r="D84" s="18"/>
      <c r="E84" s="18"/>
      <c r="F84" s="18"/>
      <c r="G84" s="18"/>
      <c r="H84" s="18"/>
    </row>
    <row r="85" spans="2:8" ht="12.75">
      <c r="B85" s="18"/>
      <c r="C85" s="18" t="s">
        <v>230</v>
      </c>
      <c r="D85" s="18"/>
      <c r="E85" s="18"/>
      <c r="F85" s="18"/>
      <c r="G85" s="18"/>
      <c r="H85" s="18"/>
    </row>
    <row r="86" spans="2:8" ht="16.5" customHeight="1">
      <c r="B86" s="1" t="s">
        <v>232</v>
      </c>
      <c r="C86" s="18"/>
      <c r="D86" s="18"/>
      <c r="E86" s="18"/>
      <c r="F86" s="18"/>
      <c r="G86" s="18"/>
      <c r="H86" s="18"/>
    </row>
    <row r="87" spans="2:8" ht="16.5" customHeight="1">
      <c r="B87" s="18" t="s">
        <v>234</v>
      </c>
      <c r="C87" s="18"/>
      <c r="D87" s="18"/>
      <c r="E87" s="18"/>
      <c r="F87" s="18"/>
      <c r="G87" s="18"/>
      <c r="H87" s="18"/>
    </row>
    <row r="88" spans="2:8" ht="11.25" customHeight="1">
      <c r="B88" s="18" t="s">
        <v>235</v>
      </c>
      <c r="C88" s="18"/>
      <c r="D88" s="18"/>
      <c r="E88" s="18"/>
      <c r="F88" s="18"/>
      <c r="G88" s="18"/>
      <c r="H88" s="18"/>
    </row>
    <row r="89" spans="2:8" ht="12.75" customHeight="1">
      <c r="B89" s="18" t="s">
        <v>236</v>
      </c>
      <c r="C89" s="18"/>
      <c r="D89" s="18"/>
      <c r="E89" s="18"/>
      <c r="F89" s="18"/>
      <c r="G89" s="18"/>
      <c r="H89" s="18"/>
    </row>
    <row r="90" spans="2:8" ht="17.25" customHeight="1">
      <c r="B90" s="18">
        <v>6</v>
      </c>
      <c r="C90" s="18" t="s">
        <v>237</v>
      </c>
      <c r="D90" s="18"/>
      <c r="E90" s="18"/>
      <c r="F90" s="18"/>
      <c r="G90" s="18"/>
      <c r="H90" s="18"/>
    </row>
    <row r="91" spans="2:8" ht="12.75">
      <c r="B91" s="18"/>
      <c r="C91" s="18" t="s">
        <v>238</v>
      </c>
      <c r="D91" s="18"/>
      <c r="E91" s="18"/>
      <c r="F91" s="18"/>
      <c r="G91" s="18"/>
      <c r="H91" s="18"/>
    </row>
    <row r="92" spans="2:8" ht="18.75" customHeight="1">
      <c r="B92" s="18">
        <v>7</v>
      </c>
      <c r="C92" s="18" t="s">
        <v>239</v>
      </c>
      <c r="D92" s="18"/>
      <c r="E92" s="18"/>
      <c r="F92" s="18"/>
      <c r="G92" s="18"/>
      <c r="H92" s="18"/>
    </row>
    <row r="93" spans="2:8" ht="12.75">
      <c r="B93" s="18"/>
      <c r="C93" s="18" t="s">
        <v>240</v>
      </c>
      <c r="D93" s="18"/>
      <c r="E93" s="18"/>
      <c r="F93" s="18"/>
      <c r="G93" s="18"/>
      <c r="H93" s="18"/>
    </row>
    <row r="94" spans="2:8" ht="16.5" customHeight="1">
      <c r="B94" s="1" t="s">
        <v>243</v>
      </c>
      <c r="C94" s="18"/>
      <c r="D94" s="18"/>
      <c r="E94" s="18"/>
      <c r="F94" s="18"/>
      <c r="G94" s="18"/>
      <c r="H94" s="18"/>
    </row>
    <row r="95" spans="2:8" ht="16.5" customHeight="1">
      <c r="B95" s="18">
        <v>8</v>
      </c>
      <c r="C95" s="18" t="s">
        <v>88</v>
      </c>
      <c r="D95" s="18"/>
      <c r="E95" s="18"/>
      <c r="F95" s="18"/>
      <c r="G95" s="18"/>
      <c r="H95" s="18"/>
    </row>
    <row r="96" spans="2:8" ht="12.75">
      <c r="B96" s="18"/>
      <c r="C96" s="18" t="s">
        <v>244</v>
      </c>
      <c r="D96" s="18"/>
      <c r="E96" s="18"/>
      <c r="F96" s="18"/>
      <c r="G96" s="18"/>
      <c r="H96" s="18"/>
    </row>
    <row r="97" spans="2:8" ht="12.75">
      <c r="B97" s="18"/>
      <c r="C97" s="18" t="s">
        <v>249</v>
      </c>
      <c r="D97" s="18"/>
      <c r="E97" s="18"/>
      <c r="F97" s="18"/>
      <c r="G97" s="18"/>
      <c r="H97" s="18"/>
    </row>
    <row r="98" spans="2:8" ht="12.75">
      <c r="B98" s="18"/>
      <c r="C98" s="18" t="s">
        <v>250</v>
      </c>
      <c r="D98" s="18"/>
      <c r="E98" s="18"/>
      <c r="F98" s="18"/>
      <c r="G98" s="18"/>
      <c r="H98" s="18"/>
    </row>
    <row r="99" spans="2:8" ht="12.75">
      <c r="B99" s="18"/>
      <c r="C99" s="18" t="s">
        <v>89</v>
      </c>
      <c r="D99" s="18"/>
      <c r="E99" s="18"/>
      <c r="F99" s="18"/>
      <c r="G99" s="18"/>
      <c r="H99" s="18"/>
    </row>
    <row r="100" spans="2:8" ht="12.75">
      <c r="B100" s="18"/>
      <c r="C100" s="18" t="s">
        <v>90</v>
      </c>
      <c r="D100" s="18"/>
      <c r="E100" s="18"/>
      <c r="F100" s="18"/>
      <c r="G100" s="18"/>
      <c r="H100" s="18"/>
    </row>
    <row r="101" spans="2:8" ht="18.75" customHeight="1">
      <c r="B101" s="18"/>
      <c r="C101" s="48"/>
      <c r="D101" s="48"/>
      <c r="E101" s="48"/>
      <c r="F101" s="48"/>
      <c r="G101" s="48"/>
      <c r="H101" s="48"/>
    </row>
    <row r="102" spans="2:8" ht="15.75" customHeight="1">
      <c r="B102" s="18"/>
      <c r="C102" s="18"/>
      <c r="D102" s="18"/>
      <c r="E102" s="18"/>
      <c r="F102" s="18"/>
      <c r="G102" s="18"/>
      <c r="H102" s="18"/>
    </row>
    <row r="103" spans="2:8" ht="15.75" customHeight="1">
      <c r="B103" s="18"/>
      <c r="C103" s="48"/>
      <c r="D103" s="48"/>
      <c r="E103" s="48"/>
      <c r="F103" s="48"/>
      <c r="G103" s="48"/>
      <c r="H103" s="48"/>
    </row>
    <row r="104" spans="2:8" ht="15.75" customHeight="1">
      <c r="B104" s="18"/>
      <c r="C104" s="18"/>
      <c r="D104" s="18"/>
      <c r="E104" s="18"/>
      <c r="F104" s="18"/>
      <c r="G104" s="18"/>
      <c r="H104" s="18"/>
    </row>
    <row r="105" spans="2:8" ht="15.75" customHeight="1">
      <c r="B105" s="18"/>
      <c r="C105" s="48"/>
      <c r="D105" s="48"/>
      <c r="E105" s="48"/>
      <c r="F105" s="48"/>
      <c r="G105" s="48"/>
      <c r="H105" s="48"/>
    </row>
    <row r="106" spans="2:8" ht="15.75" customHeight="1">
      <c r="B106" s="18"/>
      <c r="C106" s="18"/>
      <c r="D106" s="18"/>
      <c r="E106" s="18"/>
      <c r="F106" s="18"/>
      <c r="G106" s="18"/>
      <c r="H106" s="18"/>
    </row>
    <row r="107" spans="2:8" ht="15.75" customHeight="1">
      <c r="B107" s="18"/>
      <c r="C107" s="48"/>
      <c r="D107" s="48"/>
      <c r="E107" s="48"/>
      <c r="F107" s="48"/>
      <c r="G107" s="48"/>
      <c r="H107" s="48"/>
    </row>
    <row r="108" spans="2:8" ht="15.75" customHeight="1">
      <c r="B108" s="18"/>
      <c r="C108" s="18"/>
      <c r="D108" s="18"/>
      <c r="E108" s="18"/>
      <c r="F108" s="18"/>
      <c r="G108" s="18"/>
      <c r="H108" s="18"/>
    </row>
    <row r="109" spans="2:8" ht="15.75" customHeight="1">
      <c r="B109" s="18"/>
      <c r="C109" s="48"/>
      <c r="D109" s="48"/>
      <c r="E109" s="48"/>
      <c r="F109" s="48"/>
      <c r="G109" s="48"/>
      <c r="H109" s="48"/>
    </row>
    <row r="110" spans="2:8" ht="15.75" customHeight="1">
      <c r="B110" s="18"/>
      <c r="C110" s="18"/>
      <c r="D110" s="18"/>
      <c r="E110" s="18"/>
      <c r="F110" s="18"/>
      <c r="G110" s="18"/>
      <c r="H110" s="18"/>
    </row>
    <row r="111" spans="2:8" ht="15.75" customHeight="1">
      <c r="B111" s="18"/>
      <c r="C111" s="48"/>
      <c r="D111" s="48"/>
      <c r="E111" s="48"/>
      <c r="F111" s="48"/>
      <c r="G111" s="48"/>
      <c r="H111" s="48"/>
    </row>
    <row r="112" spans="2:8" ht="21" customHeight="1">
      <c r="B112" s="1" t="s">
        <v>246</v>
      </c>
      <c r="C112" s="18"/>
      <c r="D112" s="18"/>
      <c r="E112" s="18"/>
      <c r="F112" s="18"/>
      <c r="G112" s="18"/>
      <c r="H112" s="18"/>
    </row>
    <row r="113" spans="2:8" ht="17.25" customHeight="1">
      <c r="B113" s="18" t="s">
        <v>247</v>
      </c>
      <c r="C113" s="18"/>
      <c r="D113" s="18"/>
      <c r="E113" s="18"/>
      <c r="F113" s="18"/>
      <c r="G113" s="18"/>
      <c r="H113" s="18"/>
    </row>
    <row r="114" spans="2:8" ht="12.75" customHeight="1">
      <c r="B114" s="18" t="s">
        <v>248</v>
      </c>
      <c r="C114" s="18"/>
      <c r="D114" s="18"/>
      <c r="E114" s="18"/>
      <c r="F114" s="18"/>
      <c r="G114" s="18"/>
      <c r="H114" s="18"/>
    </row>
    <row r="115" spans="2:8" ht="15.75" customHeight="1">
      <c r="B115" s="18">
        <v>9</v>
      </c>
      <c r="C115" s="18" t="s">
        <v>265</v>
      </c>
      <c r="D115" s="18"/>
      <c r="E115" s="18"/>
      <c r="F115" s="18"/>
      <c r="G115" s="18"/>
      <c r="H115" s="18"/>
    </row>
    <row r="116" spans="2:8" ht="12.75">
      <c r="B116" s="18"/>
      <c r="C116" s="18" t="s">
        <v>266</v>
      </c>
      <c r="D116" s="18"/>
      <c r="E116" s="18"/>
      <c r="F116" s="18"/>
      <c r="G116" s="18"/>
      <c r="H116" s="18"/>
    </row>
    <row r="117" spans="2:8" ht="12.75">
      <c r="B117" s="18"/>
      <c r="C117" s="18" t="s">
        <v>267</v>
      </c>
      <c r="D117" s="18"/>
      <c r="E117" s="18"/>
      <c r="F117" s="18"/>
      <c r="G117" s="18"/>
      <c r="H117" s="18"/>
    </row>
    <row r="118" spans="2:8" ht="18.75" customHeight="1">
      <c r="B118" s="18"/>
      <c r="C118" s="48"/>
      <c r="D118" s="48"/>
      <c r="E118" s="48"/>
      <c r="F118" s="48"/>
      <c r="G118" s="48"/>
      <c r="H118" s="48"/>
    </row>
    <row r="119" spans="2:8" ht="18.75" customHeight="1">
      <c r="B119" s="18"/>
      <c r="C119" s="18"/>
      <c r="D119" s="18"/>
      <c r="E119" s="18"/>
      <c r="F119" s="18"/>
      <c r="G119" s="18"/>
      <c r="H119" s="18"/>
    </row>
    <row r="120" spans="2:8" ht="18.75" customHeight="1">
      <c r="B120" s="18"/>
      <c r="C120" s="48"/>
      <c r="D120" s="48"/>
      <c r="E120" s="48"/>
      <c r="F120" s="48"/>
      <c r="G120" s="48"/>
      <c r="H120" s="48"/>
    </row>
    <row r="121" spans="2:8" ht="18.75" customHeight="1">
      <c r="B121" s="18"/>
      <c r="C121" s="18"/>
      <c r="D121" s="18"/>
      <c r="E121" s="18"/>
      <c r="F121" s="18"/>
      <c r="G121" s="18"/>
      <c r="H121" s="18"/>
    </row>
    <row r="122" spans="2:8" ht="18.75" customHeight="1">
      <c r="B122" s="18"/>
      <c r="C122" s="48"/>
      <c r="D122" s="48"/>
      <c r="E122" s="48"/>
      <c r="F122" s="48"/>
      <c r="G122" s="48"/>
      <c r="H122" s="48"/>
    </row>
    <row r="123" spans="2:8" ht="18.75" customHeight="1">
      <c r="B123" s="18"/>
      <c r="C123" s="18"/>
      <c r="D123" s="18"/>
      <c r="E123" s="18"/>
      <c r="F123" s="18"/>
      <c r="G123" s="18"/>
      <c r="H123" s="18"/>
    </row>
    <row r="124" spans="2:8" ht="18.75" customHeight="1">
      <c r="B124" s="18"/>
      <c r="C124" s="48"/>
      <c r="D124" s="48"/>
      <c r="E124" s="48"/>
      <c r="F124" s="48"/>
      <c r="G124" s="48"/>
      <c r="H124" s="48"/>
    </row>
    <row r="125" spans="2:8" ht="20.25" customHeight="1">
      <c r="B125" s="1" t="s">
        <v>251</v>
      </c>
      <c r="C125" s="18"/>
      <c r="D125" s="18"/>
      <c r="E125" s="18"/>
      <c r="F125" s="18"/>
      <c r="G125" s="18"/>
      <c r="H125" s="18"/>
    </row>
    <row r="126" spans="2:8" ht="15.75" customHeight="1">
      <c r="B126" s="18" t="s">
        <v>254</v>
      </c>
      <c r="C126" s="18"/>
      <c r="D126" s="18"/>
      <c r="E126" s="18"/>
      <c r="F126" s="18"/>
      <c r="G126" s="18"/>
      <c r="H126" s="18"/>
    </row>
    <row r="127" s="18" customFormat="1" ht="12.75" customHeight="1">
      <c r="B127" s="18" t="s">
        <v>252</v>
      </c>
    </row>
    <row r="128" s="18" customFormat="1" ht="12.75" customHeight="1">
      <c r="B128" s="18" t="s">
        <v>253</v>
      </c>
    </row>
    <row r="129" spans="2:8" ht="12.75">
      <c r="B129" s="18">
        <v>10</v>
      </c>
      <c r="C129" s="18" t="s">
        <v>263</v>
      </c>
      <c r="D129" s="18"/>
      <c r="E129" s="18"/>
      <c r="F129" s="18"/>
      <c r="G129" s="18"/>
      <c r="H129" s="18"/>
    </row>
    <row r="130" spans="2:8" ht="12.75">
      <c r="B130" s="18"/>
      <c r="C130" s="18" t="s">
        <v>91</v>
      </c>
      <c r="D130" s="18"/>
      <c r="E130" s="18"/>
      <c r="F130" s="18"/>
      <c r="G130" s="18"/>
      <c r="H130" s="18"/>
    </row>
    <row r="131" spans="2:8" ht="12.75">
      <c r="B131" s="18"/>
      <c r="C131" s="18" t="s">
        <v>264</v>
      </c>
      <c r="D131" s="18"/>
      <c r="E131" s="18"/>
      <c r="F131" s="18"/>
      <c r="G131" s="18"/>
      <c r="H131" s="18"/>
    </row>
    <row r="132" spans="2:8" ht="18.75" customHeight="1">
      <c r="B132" s="1" t="s">
        <v>257</v>
      </c>
      <c r="C132" s="18"/>
      <c r="D132" s="18"/>
      <c r="E132" s="18"/>
      <c r="F132" s="18"/>
      <c r="G132" s="18"/>
      <c r="H132" s="18"/>
    </row>
    <row r="133" s="18" customFormat="1" ht="18" customHeight="1">
      <c r="B133" s="18" t="s">
        <v>258</v>
      </c>
    </row>
    <row r="134" s="18" customFormat="1" ht="12.75">
      <c r="B134" s="18" t="s">
        <v>259</v>
      </c>
    </row>
    <row r="135" s="18" customFormat="1" ht="12.75">
      <c r="B135" s="18" t="s">
        <v>260</v>
      </c>
    </row>
    <row r="136" s="18" customFormat="1" ht="12.75">
      <c r="B136" s="18" t="s">
        <v>261</v>
      </c>
    </row>
    <row r="137" s="18" customFormat="1" ht="12.75">
      <c r="B137" s="18" t="s">
        <v>255</v>
      </c>
    </row>
    <row r="138" s="18" customFormat="1" ht="12.75">
      <c r="B138" s="18" t="s">
        <v>256</v>
      </c>
    </row>
    <row r="139" spans="2:3" s="18" customFormat="1" ht="16.5" customHeight="1">
      <c r="B139" s="18">
        <v>11</v>
      </c>
      <c r="C139" s="1" t="s">
        <v>284</v>
      </c>
    </row>
    <row r="140" s="18" customFormat="1" ht="12.75">
      <c r="C140" s="18" t="s">
        <v>276</v>
      </c>
    </row>
    <row r="141" s="18" customFormat="1" ht="12.75">
      <c r="C141" s="18" t="s">
        <v>277</v>
      </c>
    </row>
    <row r="142" s="18" customFormat="1" ht="17.25" customHeight="1"/>
    <row r="143" spans="3:8" s="18" customFormat="1" ht="20.25" customHeight="1">
      <c r="C143" s="48"/>
      <c r="D143" s="48"/>
      <c r="E143" s="48"/>
      <c r="F143" s="48"/>
      <c r="G143" s="48"/>
      <c r="H143" s="48"/>
    </row>
    <row r="144" s="18" customFormat="1" ht="20.25" customHeight="1"/>
    <row r="145" spans="3:8" s="18" customFormat="1" ht="20.25" customHeight="1">
      <c r="C145" s="48"/>
      <c r="D145" s="48"/>
      <c r="E145" s="48"/>
      <c r="F145" s="48"/>
      <c r="G145" s="48"/>
      <c r="H145" s="48"/>
    </row>
    <row r="146" s="18" customFormat="1" ht="20.25" customHeight="1"/>
    <row r="147" spans="3:8" s="18" customFormat="1" ht="20.25" customHeight="1">
      <c r="C147" s="48"/>
      <c r="D147" s="48"/>
      <c r="E147" s="48"/>
      <c r="F147" s="48"/>
      <c r="G147" s="48"/>
      <c r="H147" s="48"/>
    </row>
    <row r="148" spans="3:8" s="18" customFormat="1" ht="20.25" customHeight="1">
      <c r="C148" s="48"/>
      <c r="D148" s="48"/>
      <c r="E148" s="48"/>
      <c r="F148" s="48"/>
      <c r="G148" s="48"/>
      <c r="H148" s="48"/>
    </row>
    <row r="149" spans="2:3" s="18" customFormat="1" ht="26.25" customHeight="1">
      <c r="B149" s="18">
        <v>12</v>
      </c>
      <c r="C149" s="1" t="s">
        <v>283</v>
      </c>
    </row>
    <row r="150" s="18" customFormat="1" ht="15.75" customHeight="1">
      <c r="C150" s="18" t="s">
        <v>278</v>
      </c>
    </row>
    <row r="151" s="18" customFormat="1" ht="15.75" customHeight="1">
      <c r="C151" s="18" t="s">
        <v>279</v>
      </c>
    </row>
    <row r="152" s="18" customFormat="1" ht="15.75" customHeight="1">
      <c r="C152" s="18" t="s">
        <v>280</v>
      </c>
    </row>
    <row r="153" s="18" customFormat="1" ht="20.25" customHeight="1"/>
    <row r="154" spans="3:8" s="18" customFormat="1" ht="20.25" customHeight="1">
      <c r="C154" s="48"/>
      <c r="D154" s="48"/>
      <c r="E154" s="48"/>
      <c r="F154" s="48"/>
      <c r="G154" s="48"/>
      <c r="H154" s="48"/>
    </row>
    <row r="155" s="18" customFormat="1" ht="20.25" customHeight="1"/>
    <row r="156" spans="3:8" s="18" customFormat="1" ht="20.25" customHeight="1">
      <c r="C156" s="48"/>
      <c r="D156" s="48"/>
      <c r="E156" s="48"/>
      <c r="F156" s="48"/>
      <c r="G156" s="48"/>
      <c r="H156" s="48"/>
    </row>
    <row r="157" s="18" customFormat="1" ht="20.25" customHeight="1"/>
    <row r="158" spans="3:8" s="18" customFormat="1" ht="20.25" customHeight="1">
      <c r="C158" s="48"/>
      <c r="D158" s="48"/>
      <c r="E158" s="48"/>
      <c r="F158" s="48"/>
      <c r="G158" s="48"/>
      <c r="H158" s="48"/>
    </row>
    <row r="159" spans="3:8" s="18" customFormat="1" ht="20.25" customHeight="1">
      <c r="C159" s="48"/>
      <c r="D159" s="48"/>
      <c r="E159" s="48"/>
      <c r="F159" s="48"/>
      <c r="G159" s="48"/>
      <c r="H159" s="48"/>
    </row>
    <row r="160" spans="3:8" s="18" customFormat="1" ht="20.25" customHeight="1">
      <c r="C160" s="48"/>
      <c r="D160" s="48"/>
      <c r="E160" s="48"/>
      <c r="F160" s="48"/>
      <c r="G160" s="48"/>
      <c r="H160" s="48"/>
    </row>
    <row r="161" spans="3:8" s="18" customFormat="1" ht="20.25" customHeight="1">
      <c r="C161" s="48"/>
      <c r="D161" s="48"/>
      <c r="E161" s="48"/>
      <c r="F161" s="48"/>
      <c r="G161" s="48"/>
      <c r="H161" s="48"/>
    </row>
    <row r="162" spans="2:8" ht="28.5" customHeight="1">
      <c r="B162" s="36" t="s">
        <v>303</v>
      </c>
      <c r="C162" s="18"/>
      <c r="D162" s="18"/>
      <c r="E162" s="18"/>
      <c r="F162" s="18"/>
      <c r="G162" s="18"/>
      <c r="H162" s="18"/>
    </row>
    <row r="163" spans="2:8" ht="12.75">
      <c r="B163" s="11" t="s">
        <v>92</v>
      </c>
      <c r="C163" s="18"/>
      <c r="D163" s="18"/>
      <c r="E163" s="18"/>
      <c r="F163" s="18"/>
      <c r="G163" s="18"/>
      <c r="H163" s="18"/>
    </row>
    <row r="164" spans="2:8" ht="18.75" customHeight="1">
      <c r="B164" s="18"/>
      <c r="C164" s="18" t="s">
        <v>93</v>
      </c>
      <c r="D164" s="18"/>
      <c r="E164" s="18"/>
      <c r="F164" s="18"/>
      <c r="G164" s="18"/>
      <c r="H164" s="18"/>
    </row>
    <row r="165" spans="2:8" ht="12.75">
      <c r="B165" s="18"/>
      <c r="C165" s="18" t="s">
        <v>94</v>
      </c>
      <c r="D165" s="18"/>
      <c r="E165" s="18"/>
      <c r="F165" s="18"/>
      <c r="G165" s="18"/>
      <c r="H165" s="18"/>
    </row>
    <row r="166" spans="2:8" ht="12.75">
      <c r="B166" s="18"/>
      <c r="C166" s="18" t="s">
        <v>95</v>
      </c>
      <c r="D166" s="18"/>
      <c r="E166" s="18"/>
      <c r="F166" s="18"/>
      <c r="G166" s="18"/>
      <c r="H166" s="18"/>
    </row>
    <row r="167" spans="2:8" ht="12.75">
      <c r="B167" s="18"/>
      <c r="C167" s="18" t="s">
        <v>96</v>
      </c>
      <c r="D167" s="18"/>
      <c r="E167" s="18"/>
      <c r="F167" s="18"/>
      <c r="G167" s="18"/>
      <c r="H167" s="18"/>
    </row>
    <row r="168" spans="2:8" ht="12.75">
      <c r="B168" s="18"/>
      <c r="C168" s="18" t="s">
        <v>97</v>
      </c>
      <c r="D168" s="18"/>
      <c r="E168" s="18"/>
      <c r="F168" s="18"/>
      <c r="G168" s="18"/>
      <c r="H168" s="18"/>
    </row>
    <row r="169" spans="2:8" ht="18" customHeight="1" thickBot="1">
      <c r="B169" s="18"/>
      <c r="C169" s="87" t="s">
        <v>18</v>
      </c>
      <c r="D169" s="87"/>
      <c r="E169" s="87"/>
      <c r="F169" s="87"/>
      <c r="G169" s="87"/>
      <c r="H169" s="38"/>
    </row>
    <row r="170" spans="2:8" ht="13.5" thickBot="1">
      <c r="B170" s="18"/>
      <c r="C170" s="21" t="s">
        <v>26</v>
      </c>
      <c r="D170" s="88" t="s">
        <v>22</v>
      </c>
      <c r="E170" s="89"/>
      <c r="F170" s="88" t="s">
        <v>23</v>
      </c>
      <c r="G170" s="89"/>
      <c r="H170" s="35"/>
    </row>
    <row r="171" spans="2:8" ht="12.75">
      <c r="B171" s="18"/>
      <c r="C171" s="19" t="s">
        <v>3</v>
      </c>
      <c r="D171" s="39"/>
      <c r="E171" s="40">
        <v>100000</v>
      </c>
      <c r="F171" s="39"/>
      <c r="G171" s="40">
        <v>100000</v>
      </c>
      <c r="H171" s="29"/>
    </row>
    <row r="172" spans="2:8" ht="12.75">
      <c r="B172" s="18"/>
      <c r="C172" s="19" t="s">
        <v>98</v>
      </c>
      <c r="D172" s="39"/>
      <c r="E172" s="40"/>
      <c r="F172" s="39"/>
      <c r="G172" s="40"/>
      <c r="H172" s="29"/>
    </row>
    <row r="173" spans="2:8" ht="12.75">
      <c r="B173" s="18"/>
      <c r="C173" s="19" t="s">
        <v>2</v>
      </c>
      <c r="D173" s="39">
        <v>15000</v>
      </c>
      <c r="E173" s="40"/>
      <c r="F173" s="39">
        <v>15000</v>
      </c>
      <c r="G173" s="40"/>
      <c r="H173" s="29"/>
    </row>
    <row r="174" spans="2:8" ht="15">
      <c r="B174" s="18"/>
      <c r="C174" s="19" t="s">
        <v>15</v>
      </c>
      <c r="D174" s="41">
        <v>60000</v>
      </c>
      <c r="E174" s="40"/>
      <c r="F174" s="41">
        <f>+D174</f>
        <v>60000</v>
      </c>
      <c r="G174" s="40"/>
      <c r="H174" s="30"/>
    </row>
    <row r="175" spans="2:8" ht="12.75">
      <c r="B175" s="18"/>
      <c r="C175" s="19" t="s">
        <v>1</v>
      </c>
      <c r="D175" s="39">
        <f>SUM(D173:D174)</f>
        <v>75000</v>
      </c>
      <c r="E175" s="40"/>
      <c r="F175" s="39">
        <f>SUM(F173:F174)</f>
        <v>75000</v>
      </c>
      <c r="G175" s="40"/>
      <c r="H175" s="29"/>
    </row>
    <row r="176" spans="2:8" ht="15">
      <c r="B176" s="18"/>
      <c r="C176" s="19" t="s">
        <v>0</v>
      </c>
      <c r="D176" s="41">
        <v>25000</v>
      </c>
      <c r="E176" s="40"/>
      <c r="F176" s="41">
        <v>23000</v>
      </c>
      <c r="G176" s="40"/>
      <c r="H176" s="30"/>
    </row>
    <row r="177" spans="2:8" ht="15">
      <c r="B177" s="18"/>
      <c r="C177" s="81" t="s">
        <v>99</v>
      </c>
      <c r="D177" s="12"/>
      <c r="E177" s="13">
        <f>+D175-D176</f>
        <v>50000</v>
      </c>
      <c r="F177" s="12"/>
      <c r="G177" s="13">
        <f>+F175-F176</f>
        <v>52000</v>
      </c>
      <c r="H177" s="29"/>
    </row>
    <row r="178" spans="2:8" ht="13.5" thickBot="1">
      <c r="B178" s="18"/>
      <c r="C178" s="20" t="s">
        <v>19</v>
      </c>
      <c r="D178" s="42"/>
      <c r="E178" s="43">
        <f>+E171-E177</f>
        <v>50000</v>
      </c>
      <c r="F178" s="42"/>
      <c r="G178" s="43">
        <f>+G171-G177</f>
        <v>48000</v>
      </c>
      <c r="H178" s="29"/>
    </row>
    <row r="179" spans="2:8" ht="12.75">
      <c r="B179" s="18"/>
      <c r="C179" s="17"/>
      <c r="D179" s="18"/>
      <c r="E179" s="18"/>
      <c r="F179" s="18"/>
      <c r="G179" s="18"/>
      <c r="H179" s="29"/>
    </row>
    <row r="180" spans="2:8" ht="13.5" thickBot="1">
      <c r="B180" s="18"/>
      <c r="C180" s="87" t="s">
        <v>24</v>
      </c>
      <c r="D180" s="87"/>
      <c r="E180" s="87"/>
      <c r="F180" s="87"/>
      <c r="G180" s="87"/>
      <c r="H180" s="29"/>
    </row>
    <row r="181" spans="2:8" ht="13.5" thickBot="1">
      <c r="B181" s="18"/>
      <c r="C181" s="21" t="s">
        <v>26</v>
      </c>
      <c r="D181" s="88" t="s">
        <v>22</v>
      </c>
      <c r="E181" s="89"/>
      <c r="F181" s="88" t="s">
        <v>23</v>
      </c>
      <c r="G181" s="89"/>
      <c r="H181" s="29"/>
    </row>
    <row r="182" spans="2:8" ht="12.75">
      <c r="B182" s="18"/>
      <c r="C182" s="19" t="s">
        <v>3</v>
      </c>
      <c r="D182" s="39"/>
      <c r="E182" s="40">
        <v>100000</v>
      </c>
      <c r="F182" s="39"/>
      <c r="G182" s="40">
        <v>100000</v>
      </c>
      <c r="H182" s="29"/>
    </row>
    <row r="183" spans="2:8" ht="12.75">
      <c r="B183" s="18"/>
      <c r="C183" s="19" t="s">
        <v>98</v>
      </c>
      <c r="D183" s="39"/>
      <c r="E183" s="40"/>
      <c r="F183" s="39"/>
      <c r="G183" s="40"/>
      <c r="H183" s="44"/>
    </row>
    <row r="184" spans="2:8" ht="12.75">
      <c r="B184" s="18"/>
      <c r="C184" s="19" t="s">
        <v>2</v>
      </c>
      <c r="D184" s="39">
        <v>15000</v>
      </c>
      <c r="E184" s="40"/>
      <c r="F184" s="39">
        <v>12000</v>
      </c>
      <c r="G184" s="40"/>
      <c r="H184" s="35"/>
    </row>
    <row r="185" spans="2:8" ht="15">
      <c r="B185" s="18"/>
      <c r="C185" s="19" t="s">
        <v>15</v>
      </c>
      <c r="D185" s="41">
        <v>60000</v>
      </c>
      <c r="E185" s="40"/>
      <c r="F185" s="41">
        <f>+D185</f>
        <v>60000</v>
      </c>
      <c r="G185" s="40"/>
      <c r="H185" s="29"/>
    </row>
    <row r="186" spans="2:8" ht="12.75">
      <c r="B186" s="18"/>
      <c r="C186" s="19" t="s">
        <v>1</v>
      </c>
      <c r="D186" s="39">
        <f>SUM(D184:D185)</f>
        <v>75000</v>
      </c>
      <c r="E186" s="40"/>
      <c r="F186" s="39">
        <f>SUM(F184:F185)</f>
        <v>72000</v>
      </c>
      <c r="G186" s="40"/>
      <c r="H186" s="29"/>
    </row>
    <row r="187" spans="2:8" ht="15">
      <c r="B187" s="18"/>
      <c r="C187" s="19" t="s">
        <v>0</v>
      </c>
      <c r="D187" s="41">
        <v>24000</v>
      </c>
      <c r="E187" s="40"/>
      <c r="F187" s="41">
        <v>24000</v>
      </c>
      <c r="G187" s="40"/>
      <c r="H187" s="29"/>
    </row>
    <row r="188" spans="2:8" ht="15">
      <c r="B188" s="18"/>
      <c r="C188" s="81" t="s">
        <v>99</v>
      </c>
      <c r="D188" s="12"/>
      <c r="E188" s="13">
        <f>+D186-D187</f>
        <v>51000</v>
      </c>
      <c r="F188" s="12"/>
      <c r="G188" s="13">
        <f>+F186-F187</f>
        <v>48000</v>
      </c>
      <c r="H188" s="30"/>
    </row>
    <row r="189" spans="2:8" ht="13.5" thickBot="1">
      <c r="B189" s="18"/>
      <c r="C189" s="20" t="s">
        <v>19</v>
      </c>
      <c r="D189" s="42"/>
      <c r="E189" s="43">
        <f>+E182-E188</f>
        <v>49000</v>
      </c>
      <c r="F189" s="42"/>
      <c r="G189" s="43">
        <f>+G182-G188</f>
        <v>52000</v>
      </c>
      <c r="H189" s="29"/>
    </row>
    <row r="190" spans="2:8" ht="19.5" customHeight="1">
      <c r="B190" s="18"/>
      <c r="C190" s="17" t="s">
        <v>25</v>
      </c>
      <c r="D190" s="30"/>
      <c r="E190" s="29"/>
      <c r="F190" s="30"/>
      <c r="G190" s="29"/>
      <c r="H190" s="30"/>
    </row>
    <row r="191" spans="2:8" ht="12.75">
      <c r="B191" s="18"/>
      <c r="C191" s="18" t="s">
        <v>86</v>
      </c>
      <c r="D191" s="32" t="s">
        <v>77</v>
      </c>
      <c r="E191" s="33" t="s">
        <v>78</v>
      </c>
      <c r="F191" s="32" t="s">
        <v>79</v>
      </c>
      <c r="G191" s="18"/>
      <c r="H191" s="32" t="s">
        <v>80</v>
      </c>
    </row>
    <row r="192" spans="2:8" ht="12.75">
      <c r="B192" s="18"/>
      <c r="C192" s="18"/>
      <c r="D192" s="34" t="s">
        <v>10</v>
      </c>
      <c r="E192" s="33" t="s">
        <v>81</v>
      </c>
      <c r="F192" s="34" t="s">
        <v>11</v>
      </c>
      <c r="G192" s="18"/>
      <c r="H192" s="34" t="s">
        <v>84</v>
      </c>
    </row>
    <row r="193" spans="2:8" ht="12.75">
      <c r="B193" s="18"/>
      <c r="C193" s="18"/>
      <c r="D193" s="18"/>
      <c r="E193" s="18"/>
      <c r="F193" s="18"/>
      <c r="G193" s="18"/>
      <c r="H193" s="18"/>
    </row>
    <row r="194" spans="2:8" ht="12.75">
      <c r="B194" s="18"/>
      <c r="C194" s="18"/>
      <c r="D194" s="32" t="s">
        <v>77</v>
      </c>
      <c r="E194" s="33" t="s">
        <v>83</v>
      </c>
      <c r="F194" s="32" t="s">
        <v>79</v>
      </c>
      <c r="G194" s="18"/>
      <c r="H194" s="32" t="s">
        <v>80</v>
      </c>
    </row>
    <row r="195" spans="2:8" ht="12.75">
      <c r="B195" s="18"/>
      <c r="C195" s="18"/>
      <c r="D195" s="34" t="s">
        <v>10</v>
      </c>
      <c r="E195" s="33" t="s">
        <v>81</v>
      </c>
      <c r="F195" s="34" t="s">
        <v>11</v>
      </c>
      <c r="G195" s="18"/>
      <c r="H195" s="34" t="s">
        <v>82</v>
      </c>
    </row>
    <row r="196" spans="2:8" ht="12.75">
      <c r="B196" s="18"/>
      <c r="C196" s="18"/>
      <c r="D196" s="35"/>
      <c r="E196" s="33"/>
      <c r="F196" s="35"/>
      <c r="G196" s="18"/>
      <c r="H196" s="35"/>
    </row>
    <row r="197" spans="2:8" ht="12.75">
      <c r="B197" s="18">
        <v>13</v>
      </c>
      <c r="C197" s="11" t="s">
        <v>100</v>
      </c>
      <c r="D197" s="18"/>
      <c r="E197" s="18"/>
      <c r="F197" s="18"/>
      <c r="G197" s="18"/>
      <c r="H197" s="18"/>
    </row>
    <row r="198" spans="2:8" ht="12.75">
      <c r="B198" s="18"/>
      <c r="C198" s="18" t="s">
        <v>268</v>
      </c>
      <c r="D198" s="18"/>
      <c r="E198" s="18"/>
      <c r="F198" s="18"/>
      <c r="G198" s="18"/>
      <c r="H198" s="18"/>
    </row>
    <row r="199" spans="2:8" ht="12.75">
      <c r="B199" s="18"/>
      <c r="C199" s="18" t="s">
        <v>269</v>
      </c>
      <c r="D199" s="18"/>
      <c r="E199" s="18"/>
      <c r="F199" s="18"/>
      <c r="G199" s="18"/>
      <c r="H199" s="18"/>
    </row>
    <row r="200" spans="2:8" ht="12.75">
      <c r="B200" s="18"/>
      <c r="C200" s="18" t="s">
        <v>270</v>
      </c>
      <c r="D200" s="18"/>
      <c r="E200" s="18"/>
      <c r="F200" s="18"/>
      <c r="G200" s="18"/>
      <c r="H200" s="18"/>
    </row>
    <row r="201" spans="2:8" ht="12.75">
      <c r="B201" s="18"/>
      <c r="C201" s="18" t="s">
        <v>101</v>
      </c>
      <c r="D201" s="18"/>
      <c r="E201" s="18"/>
      <c r="F201" s="18"/>
      <c r="G201" s="18"/>
      <c r="H201" s="18"/>
    </row>
    <row r="202" spans="2:8" ht="12.75">
      <c r="B202" s="18"/>
      <c r="C202" s="45" t="s">
        <v>27</v>
      </c>
      <c r="D202" s="46" t="s">
        <v>20</v>
      </c>
      <c r="E202" s="47" t="s">
        <v>21</v>
      </c>
      <c r="F202" s="25" t="s">
        <v>102</v>
      </c>
      <c r="G202" s="48"/>
      <c r="H202" s="49"/>
    </row>
    <row r="203" spans="2:8" ht="12.75">
      <c r="B203" s="18"/>
      <c r="C203" s="50" t="s">
        <v>28</v>
      </c>
      <c r="D203" s="29">
        <v>500</v>
      </c>
      <c r="E203" s="51">
        <v>11000</v>
      </c>
      <c r="F203" s="23">
        <v>2000</v>
      </c>
      <c r="G203" s="29" t="s">
        <v>103</v>
      </c>
      <c r="H203" s="51"/>
    </row>
    <row r="204" spans="2:8" ht="12.75">
      <c r="B204" s="18"/>
      <c r="C204" s="50" t="s">
        <v>29</v>
      </c>
      <c r="D204" s="29">
        <v>700</v>
      </c>
      <c r="E204" s="51">
        <v>12000</v>
      </c>
      <c r="F204" s="23"/>
      <c r="G204" s="29" t="s">
        <v>271</v>
      </c>
      <c r="H204" s="51"/>
    </row>
    <row r="205" spans="2:8" ht="12.75">
      <c r="B205" s="18"/>
      <c r="C205" s="52" t="s">
        <v>30</v>
      </c>
      <c r="D205" s="53">
        <v>400</v>
      </c>
      <c r="E205" s="54">
        <v>13000</v>
      </c>
      <c r="F205" s="24"/>
      <c r="G205" s="53"/>
      <c r="H205" s="54"/>
    </row>
    <row r="206" spans="2:8" ht="12.75">
      <c r="B206" s="18"/>
      <c r="C206" s="82" t="s">
        <v>304</v>
      </c>
      <c r="D206" s="29"/>
      <c r="E206" s="29"/>
      <c r="F206" s="29"/>
      <c r="G206" s="29"/>
      <c r="H206" s="29"/>
    </row>
    <row r="207" spans="2:8" ht="12.75">
      <c r="B207" s="18"/>
      <c r="C207" s="18" t="s">
        <v>31</v>
      </c>
      <c r="D207" s="18"/>
      <c r="E207" s="18"/>
      <c r="F207" s="18"/>
      <c r="G207" s="18"/>
      <c r="H207" s="18"/>
    </row>
    <row r="208" spans="2:8" ht="12.75">
      <c r="B208" s="18"/>
      <c r="C208" s="18" t="s">
        <v>104</v>
      </c>
      <c r="D208" s="18"/>
      <c r="E208" s="18"/>
      <c r="F208" s="18"/>
      <c r="G208" s="18"/>
      <c r="H208" s="18"/>
    </row>
    <row r="209" spans="2:8" ht="12.75">
      <c r="B209" s="18"/>
      <c r="C209" s="18"/>
      <c r="D209" s="18"/>
      <c r="E209" s="18"/>
      <c r="F209" s="18"/>
      <c r="G209" s="18"/>
      <c r="H209" s="18"/>
    </row>
    <row r="210" spans="2:8" ht="12.75">
      <c r="B210" s="18"/>
      <c r="C210" s="18"/>
      <c r="D210" s="18"/>
      <c r="E210" s="18"/>
      <c r="F210" s="18"/>
      <c r="G210" s="18"/>
      <c r="H210" s="18"/>
    </row>
    <row r="211" spans="2:8" ht="12.75">
      <c r="B211" s="18"/>
      <c r="C211" s="18"/>
      <c r="D211" s="18"/>
      <c r="E211" s="18"/>
      <c r="F211" s="18"/>
      <c r="G211" s="18"/>
      <c r="H211" s="18"/>
    </row>
    <row r="212" spans="2:8" ht="21" customHeight="1">
      <c r="B212" s="18"/>
      <c r="C212" s="48"/>
      <c r="D212" s="48"/>
      <c r="E212" s="48"/>
      <c r="F212" s="48"/>
      <c r="G212" s="48"/>
      <c r="H212" s="48"/>
    </row>
    <row r="213" spans="2:8" ht="21" customHeight="1">
      <c r="B213" s="18"/>
      <c r="C213" s="18"/>
      <c r="D213" s="18"/>
      <c r="E213" s="18"/>
      <c r="F213" s="18"/>
      <c r="G213" s="18"/>
      <c r="H213" s="18"/>
    </row>
    <row r="214" spans="2:8" ht="21" customHeight="1">
      <c r="B214" s="18"/>
      <c r="C214" s="48"/>
      <c r="D214" s="48"/>
      <c r="E214" s="48"/>
      <c r="F214" s="48"/>
      <c r="G214" s="48"/>
      <c r="H214" s="48"/>
    </row>
    <row r="215" spans="2:8" ht="21" customHeight="1">
      <c r="B215" s="18"/>
      <c r="C215" s="18"/>
      <c r="D215" s="18"/>
      <c r="E215" s="18"/>
      <c r="F215" s="18"/>
      <c r="G215" s="18"/>
      <c r="H215" s="18"/>
    </row>
    <row r="216" spans="2:8" ht="21" customHeight="1">
      <c r="B216" s="18"/>
      <c r="C216" s="48"/>
      <c r="D216" s="48"/>
      <c r="E216" s="48"/>
      <c r="F216" s="48"/>
      <c r="G216" s="48"/>
      <c r="H216" s="48"/>
    </row>
    <row r="217" spans="2:8" ht="21" customHeight="1">
      <c r="B217" s="18"/>
      <c r="C217" s="18"/>
      <c r="D217" s="18"/>
      <c r="E217" s="18"/>
      <c r="F217" s="18"/>
      <c r="G217" s="18"/>
      <c r="H217" s="18"/>
    </row>
    <row r="218" spans="2:8" ht="21" customHeight="1">
      <c r="B218" s="18"/>
      <c r="C218" s="48"/>
      <c r="D218" s="48"/>
      <c r="E218" s="48"/>
      <c r="F218" s="48"/>
      <c r="G218" s="48"/>
      <c r="H218" s="48"/>
    </row>
    <row r="219" spans="2:8" ht="21" customHeight="1">
      <c r="B219" s="18"/>
      <c r="C219" s="18"/>
      <c r="D219" s="18"/>
      <c r="E219" s="18"/>
      <c r="F219" s="18"/>
      <c r="G219" s="18"/>
      <c r="H219" s="18"/>
    </row>
    <row r="220" spans="2:8" ht="21" customHeight="1">
      <c r="B220" s="18"/>
      <c r="C220" s="48"/>
      <c r="D220" s="48"/>
      <c r="E220" s="48"/>
      <c r="F220" s="48"/>
      <c r="G220" s="48"/>
      <c r="H220" s="48"/>
    </row>
    <row r="221" spans="2:8" ht="21" customHeight="1">
      <c r="B221" s="18"/>
      <c r="C221" s="18"/>
      <c r="D221" s="18"/>
      <c r="E221" s="18"/>
      <c r="F221" s="18"/>
      <c r="G221" s="18"/>
      <c r="H221" s="18"/>
    </row>
    <row r="222" spans="2:8" ht="21" customHeight="1">
      <c r="B222" s="18"/>
      <c r="C222" s="48"/>
      <c r="D222" s="48"/>
      <c r="E222" s="48"/>
      <c r="F222" s="48"/>
      <c r="G222" s="48"/>
      <c r="H222" s="48"/>
    </row>
    <row r="223" spans="2:8" ht="21" customHeight="1">
      <c r="B223" s="18"/>
      <c r="C223" s="48"/>
      <c r="D223" s="48"/>
      <c r="E223" s="48"/>
      <c r="F223" s="48"/>
      <c r="G223" s="48"/>
      <c r="H223" s="48"/>
    </row>
    <row r="224" spans="2:8" ht="21" customHeight="1">
      <c r="B224" s="18"/>
      <c r="C224" s="18"/>
      <c r="D224" s="18"/>
      <c r="E224" s="18"/>
      <c r="F224" s="18"/>
      <c r="G224" s="18"/>
      <c r="H224" s="18"/>
    </row>
    <row r="225" spans="2:8" ht="21" customHeight="1">
      <c r="B225" s="18"/>
      <c r="C225" s="48"/>
      <c r="D225" s="48"/>
      <c r="E225" s="48"/>
      <c r="F225" s="48"/>
      <c r="G225" s="48"/>
      <c r="H225" s="48"/>
    </row>
    <row r="226" spans="2:8" ht="21" customHeight="1">
      <c r="B226" s="18"/>
      <c r="C226" s="18"/>
      <c r="D226" s="18"/>
      <c r="E226" s="18"/>
      <c r="F226" s="18"/>
      <c r="G226" s="18"/>
      <c r="H226" s="18"/>
    </row>
    <row r="227" spans="2:8" ht="21" customHeight="1">
      <c r="B227" s="18"/>
      <c r="C227" s="48"/>
      <c r="D227" s="48"/>
      <c r="E227" s="48"/>
      <c r="F227" s="48"/>
      <c r="G227" s="48"/>
      <c r="H227" s="48"/>
    </row>
    <row r="228" spans="2:8" ht="21" customHeight="1">
      <c r="B228" s="18"/>
      <c r="C228" s="18"/>
      <c r="D228" s="18"/>
      <c r="E228" s="18"/>
      <c r="F228" s="18"/>
      <c r="G228" s="18"/>
      <c r="H228" s="18"/>
    </row>
    <row r="229" spans="2:8" ht="21" customHeight="1">
      <c r="B229" s="18"/>
      <c r="C229" s="48"/>
      <c r="D229" s="48"/>
      <c r="E229" s="48"/>
      <c r="F229" s="48"/>
      <c r="G229" s="48"/>
      <c r="H229" s="48"/>
    </row>
    <row r="230" spans="2:8" ht="21" customHeight="1">
      <c r="B230" s="18"/>
      <c r="C230" s="18"/>
      <c r="D230" s="18"/>
      <c r="E230" s="18"/>
      <c r="F230" s="18"/>
      <c r="G230" s="18"/>
      <c r="H230" s="18"/>
    </row>
    <row r="231" spans="2:8" ht="21" customHeight="1">
      <c r="B231" s="18"/>
      <c r="C231" s="48"/>
      <c r="D231" s="48"/>
      <c r="E231" s="48"/>
      <c r="F231" s="48"/>
      <c r="G231" s="48"/>
      <c r="H231" s="48"/>
    </row>
    <row r="232" spans="2:8" ht="21" customHeight="1">
      <c r="B232" s="18"/>
      <c r="C232" s="18"/>
      <c r="D232" s="18"/>
      <c r="E232" s="18"/>
      <c r="F232" s="18"/>
      <c r="G232" s="18"/>
      <c r="H232" s="18"/>
    </row>
    <row r="233" spans="2:8" ht="21" customHeight="1">
      <c r="B233" s="18"/>
      <c r="C233" s="48"/>
      <c r="D233" s="48"/>
      <c r="E233" s="48"/>
      <c r="F233" s="48"/>
      <c r="G233" s="48"/>
      <c r="H233" s="48"/>
    </row>
    <row r="234" spans="2:8" ht="21" customHeight="1">
      <c r="B234" s="18"/>
      <c r="C234" s="48"/>
      <c r="D234" s="48"/>
      <c r="E234" s="48"/>
      <c r="F234" s="48"/>
      <c r="G234" s="48"/>
      <c r="H234" s="48"/>
    </row>
    <row r="235" spans="2:8" ht="18.75" customHeight="1">
      <c r="B235" s="11" t="s">
        <v>330</v>
      </c>
      <c r="C235" s="18"/>
      <c r="D235" s="18"/>
      <c r="E235" s="18"/>
      <c r="F235" s="18"/>
      <c r="G235" s="18"/>
      <c r="H235" s="18"/>
    </row>
    <row r="236" spans="2:8" ht="16.5" customHeight="1">
      <c r="B236" s="18" t="s">
        <v>305</v>
      </c>
      <c r="D236" s="18"/>
      <c r="E236" s="18"/>
      <c r="F236" s="18"/>
      <c r="G236" s="18"/>
      <c r="H236" s="18"/>
    </row>
    <row r="237" spans="2:8" ht="12.75">
      <c r="B237" s="18" t="s">
        <v>273</v>
      </c>
      <c r="D237" s="18"/>
      <c r="E237" s="18"/>
      <c r="F237" s="18"/>
      <c r="G237" s="18"/>
      <c r="H237" s="18"/>
    </row>
    <row r="238" spans="2:8" ht="12.75">
      <c r="B238" s="18" t="s">
        <v>274</v>
      </c>
      <c r="D238" s="18"/>
      <c r="E238" s="18"/>
      <c r="F238" s="18"/>
      <c r="G238" s="18"/>
      <c r="H238" s="18"/>
    </row>
    <row r="239" spans="2:8" ht="15.75" customHeight="1">
      <c r="B239" s="18" t="s">
        <v>105</v>
      </c>
      <c r="D239" s="18"/>
      <c r="E239" s="18"/>
      <c r="F239" s="18"/>
      <c r="G239" s="18"/>
      <c r="H239" s="18"/>
    </row>
    <row r="240" spans="2:8" ht="12.75">
      <c r="B240" s="18" t="s">
        <v>106</v>
      </c>
      <c r="D240" s="18"/>
      <c r="E240" s="18"/>
      <c r="F240" s="18"/>
      <c r="G240" s="18"/>
      <c r="H240" s="18"/>
    </row>
    <row r="241" spans="2:8" ht="12.75">
      <c r="B241" s="18" t="s">
        <v>107</v>
      </c>
      <c r="D241" s="18"/>
      <c r="E241" s="18"/>
      <c r="F241" s="18"/>
      <c r="G241" s="18"/>
      <c r="H241" s="18"/>
    </row>
    <row r="242" spans="2:8" ht="12.75">
      <c r="B242" s="18" t="s">
        <v>306</v>
      </c>
      <c r="D242" s="18"/>
      <c r="E242" s="18"/>
      <c r="F242" s="18"/>
      <c r="G242" s="18"/>
      <c r="H242" s="18"/>
    </row>
    <row r="243" spans="2:8" ht="15" customHeight="1">
      <c r="B243" s="18" t="s">
        <v>108</v>
      </c>
      <c r="D243" s="18"/>
      <c r="E243" s="18"/>
      <c r="F243" s="18"/>
      <c r="G243" s="18"/>
      <c r="H243" s="18"/>
    </row>
    <row r="244" spans="2:8" ht="12.75">
      <c r="B244" s="18" t="s">
        <v>109</v>
      </c>
      <c r="D244" s="18"/>
      <c r="E244" s="18"/>
      <c r="F244" s="18"/>
      <c r="G244" s="18"/>
      <c r="H244" s="18"/>
    </row>
    <row r="245" spans="2:8" ht="12.75">
      <c r="B245" s="18" t="s">
        <v>307</v>
      </c>
      <c r="D245" s="18"/>
      <c r="E245" s="18"/>
      <c r="F245" s="18"/>
      <c r="G245" s="18"/>
      <c r="H245" s="18"/>
    </row>
    <row r="246" spans="2:8" ht="12.75">
      <c r="B246" s="18" t="s">
        <v>110</v>
      </c>
      <c r="D246" s="18"/>
      <c r="E246" s="18"/>
      <c r="F246" s="18"/>
      <c r="G246" s="18"/>
      <c r="H246" s="18"/>
    </row>
    <row r="247" spans="2:8" ht="12.75">
      <c r="B247" s="18" t="s">
        <v>111</v>
      </c>
      <c r="D247" s="18"/>
      <c r="E247" s="18"/>
      <c r="F247" s="18"/>
      <c r="G247" s="18"/>
      <c r="H247" s="18"/>
    </row>
    <row r="248" spans="2:8" ht="12.75">
      <c r="B248" s="18" t="s">
        <v>112</v>
      </c>
      <c r="D248" s="18"/>
      <c r="E248" s="18"/>
      <c r="F248" s="18"/>
      <c r="G248" s="18"/>
      <c r="H248" s="18"/>
    </row>
    <row r="249" spans="2:8" ht="12.75">
      <c r="B249" s="18" t="s">
        <v>54</v>
      </c>
      <c r="D249" s="18"/>
      <c r="E249" s="18"/>
      <c r="F249" s="18"/>
      <c r="G249" s="18"/>
      <c r="H249" s="18"/>
    </row>
    <row r="250" spans="2:8" ht="17.25" customHeight="1">
      <c r="B250" s="18">
        <v>14</v>
      </c>
      <c r="C250" s="18" t="s">
        <v>308</v>
      </c>
      <c r="D250" s="18"/>
      <c r="E250" s="18"/>
      <c r="F250" s="18"/>
      <c r="G250" s="18"/>
      <c r="H250" s="18"/>
    </row>
    <row r="251" spans="2:8" ht="12.75">
      <c r="B251" s="18"/>
      <c r="C251" s="18" t="s">
        <v>113</v>
      </c>
      <c r="D251" s="18"/>
      <c r="E251" s="18"/>
      <c r="F251" s="18"/>
      <c r="G251" s="18"/>
      <c r="H251" s="18"/>
    </row>
    <row r="252" spans="2:8" ht="12.75">
      <c r="B252" s="18"/>
      <c r="C252" s="18" t="s">
        <v>285</v>
      </c>
      <c r="D252" s="18"/>
      <c r="E252" s="18"/>
      <c r="F252" s="18"/>
      <c r="G252" s="18"/>
      <c r="H252" s="18"/>
    </row>
    <row r="253" spans="2:8" ht="12.75">
      <c r="B253" s="18"/>
      <c r="C253" s="18" t="s">
        <v>286</v>
      </c>
      <c r="D253" s="18"/>
      <c r="E253" s="18"/>
      <c r="F253" s="18"/>
      <c r="G253" s="18"/>
      <c r="H253" s="18"/>
    </row>
    <row r="254" spans="2:8" ht="12.75">
      <c r="B254" s="18"/>
      <c r="C254" s="18" t="s">
        <v>114</v>
      </c>
      <c r="D254" s="18"/>
      <c r="E254" s="18"/>
      <c r="F254" s="18"/>
      <c r="G254" s="18"/>
      <c r="H254" s="18"/>
    </row>
    <row r="255" spans="2:8" ht="12.75">
      <c r="B255" s="18"/>
      <c r="C255" s="18"/>
      <c r="D255" s="18"/>
      <c r="E255" s="18"/>
      <c r="F255" s="18"/>
      <c r="G255" s="18"/>
      <c r="H255" s="18"/>
    </row>
    <row r="256" spans="2:8" ht="18" customHeight="1">
      <c r="B256" s="18">
        <v>15</v>
      </c>
      <c r="C256" s="18" t="s">
        <v>309</v>
      </c>
      <c r="D256" s="18"/>
      <c r="E256" s="18"/>
      <c r="F256" s="18"/>
      <c r="G256" s="18"/>
      <c r="H256" s="18"/>
    </row>
    <row r="257" spans="2:8" ht="12.75">
      <c r="B257" s="18"/>
      <c r="C257" s="18" t="s">
        <v>113</v>
      </c>
      <c r="D257" s="18"/>
      <c r="E257" s="18"/>
      <c r="F257" s="18"/>
      <c r="G257" s="18"/>
      <c r="H257" s="18"/>
    </row>
    <row r="258" spans="2:8" ht="12.75">
      <c r="B258" s="18"/>
      <c r="C258" s="18" t="s">
        <v>287</v>
      </c>
      <c r="D258" s="18"/>
      <c r="E258" s="18"/>
      <c r="F258" s="18"/>
      <c r="G258" s="18"/>
      <c r="H258" s="18"/>
    </row>
    <row r="259" spans="2:8" ht="12.75">
      <c r="B259" s="18"/>
      <c r="C259" s="18" t="s">
        <v>288</v>
      </c>
      <c r="D259" s="18"/>
      <c r="E259" s="18"/>
      <c r="F259" s="18"/>
      <c r="G259" s="18"/>
      <c r="H259" s="18"/>
    </row>
    <row r="260" spans="2:8" ht="12.75">
      <c r="B260" s="18"/>
      <c r="C260" s="18" t="s">
        <v>115</v>
      </c>
      <c r="D260" s="18"/>
      <c r="E260" s="18"/>
      <c r="F260" s="18"/>
      <c r="G260" s="18"/>
      <c r="H260" s="18"/>
    </row>
    <row r="261" spans="2:8" ht="12.75">
      <c r="B261" s="18"/>
      <c r="C261" s="18" t="s">
        <v>116</v>
      </c>
      <c r="D261" s="18"/>
      <c r="E261" s="18"/>
      <c r="F261" s="18"/>
      <c r="G261" s="18"/>
      <c r="H261" s="18"/>
    </row>
    <row r="262" spans="2:8" ht="17.25" customHeight="1">
      <c r="B262" s="18">
        <v>16</v>
      </c>
      <c r="C262" s="18" t="s">
        <v>310</v>
      </c>
      <c r="D262" s="18"/>
      <c r="E262" s="18"/>
      <c r="F262" s="18"/>
      <c r="G262" s="18"/>
      <c r="H262" s="18"/>
    </row>
    <row r="263" spans="2:8" ht="12.75">
      <c r="B263" s="18"/>
      <c r="C263" s="18" t="s">
        <v>113</v>
      </c>
      <c r="D263" s="18"/>
      <c r="E263" s="18"/>
      <c r="F263" s="18"/>
      <c r="G263" s="18"/>
      <c r="H263" s="18"/>
    </row>
    <row r="264" spans="2:8" ht="12.75">
      <c r="B264" s="18"/>
      <c r="C264" s="18" t="s">
        <v>117</v>
      </c>
      <c r="D264" s="18"/>
      <c r="E264" s="18"/>
      <c r="F264" s="18"/>
      <c r="G264" s="18"/>
      <c r="H264" s="18"/>
    </row>
    <row r="265" spans="2:8" ht="12.75">
      <c r="B265" s="18"/>
      <c r="C265" s="18" t="s">
        <v>118</v>
      </c>
      <c r="D265" s="18"/>
      <c r="E265" s="18"/>
      <c r="F265" s="18"/>
      <c r="G265" s="18"/>
      <c r="H265" s="18"/>
    </row>
    <row r="266" spans="2:8" ht="12.75">
      <c r="B266" s="18"/>
      <c r="C266" s="18" t="s">
        <v>116</v>
      </c>
      <c r="D266" s="18"/>
      <c r="E266" s="18"/>
      <c r="F266" s="18"/>
      <c r="G266" s="18"/>
      <c r="H266" s="18"/>
    </row>
    <row r="267" spans="2:8" ht="16.5" customHeight="1">
      <c r="B267" s="11" t="s">
        <v>331</v>
      </c>
      <c r="C267" s="18"/>
      <c r="D267" s="18"/>
      <c r="E267" s="18"/>
      <c r="F267" s="18"/>
      <c r="G267" s="18"/>
      <c r="H267" s="18"/>
    </row>
    <row r="268" spans="2:8" ht="12.75">
      <c r="B268" s="18"/>
      <c r="C268" s="18" t="s">
        <v>119</v>
      </c>
      <c r="D268" s="18"/>
      <c r="E268" s="18"/>
      <c r="F268" s="18"/>
      <c r="G268" s="18"/>
      <c r="H268" s="18"/>
    </row>
    <row r="269" spans="2:8" ht="12.75">
      <c r="B269" s="18"/>
      <c r="C269" s="18" t="s">
        <v>120</v>
      </c>
      <c r="D269" s="18"/>
      <c r="E269" s="18"/>
      <c r="F269" s="18"/>
      <c r="G269" s="18"/>
      <c r="H269" s="18"/>
    </row>
    <row r="270" spans="2:8" ht="12.75">
      <c r="B270" s="18"/>
      <c r="C270" s="25"/>
      <c r="D270" s="90" t="s">
        <v>10</v>
      </c>
      <c r="E270" s="91"/>
      <c r="F270" s="90" t="s">
        <v>32</v>
      </c>
      <c r="G270" s="91"/>
      <c r="H270" s="18"/>
    </row>
    <row r="271" spans="2:8" ht="12.75">
      <c r="B271" s="18"/>
      <c r="C271" s="22" t="s">
        <v>33</v>
      </c>
      <c r="D271" s="22" t="s">
        <v>34</v>
      </c>
      <c r="E271" s="55"/>
      <c r="F271" s="23" t="str">
        <f>+D271</f>
        <v>Garis lurus</v>
      </c>
      <c r="G271" s="51"/>
      <c r="H271" s="18"/>
    </row>
    <row r="272" spans="2:8" ht="12.75">
      <c r="B272" s="18"/>
      <c r="C272" s="23"/>
      <c r="D272" s="23" t="s">
        <v>35</v>
      </c>
      <c r="E272" s="51"/>
      <c r="F272" s="23" t="str">
        <f>+D272</f>
        <v>Saldo menurun ganda</v>
      </c>
      <c r="G272" s="51"/>
      <c r="H272" s="18"/>
    </row>
    <row r="273" spans="2:8" ht="12.75">
      <c r="B273" s="18"/>
      <c r="C273" s="23"/>
      <c r="D273" s="23" t="s">
        <v>36</v>
      </c>
      <c r="E273" s="51"/>
      <c r="F273" s="23"/>
      <c r="G273" s="51"/>
      <c r="H273" s="18"/>
    </row>
    <row r="274" spans="2:8" ht="12.75">
      <c r="B274" s="18"/>
      <c r="C274" s="24"/>
      <c r="D274" s="24" t="s">
        <v>121</v>
      </c>
      <c r="E274" s="54"/>
      <c r="F274" s="23"/>
      <c r="G274" s="51"/>
      <c r="H274" s="18"/>
    </row>
    <row r="275" spans="2:8" ht="12.75">
      <c r="B275" s="18"/>
      <c r="C275" s="23" t="s">
        <v>37</v>
      </c>
      <c r="D275" s="23" t="s">
        <v>38</v>
      </c>
      <c r="E275" s="51"/>
      <c r="F275" s="25" t="s">
        <v>39</v>
      </c>
      <c r="G275" s="49"/>
      <c r="H275" s="18"/>
    </row>
    <row r="276" spans="2:8" ht="12.75">
      <c r="B276" s="18"/>
      <c r="C276" s="25" t="s">
        <v>40</v>
      </c>
      <c r="D276" s="25" t="s">
        <v>41</v>
      </c>
      <c r="E276" s="49"/>
      <c r="F276" s="24" t="s">
        <v>42</v>
      </c>
      <c r="G276" s="54"/>
      <c r="H276" s="18"/>
    </row>
    <row r="277" spans="2:8" ht="12.75">
      <c r="B277" s="18"/>
      <c r="C277" s="22" t="s">
        <v>122</v>
      </c>
      <c r="D277" s="22" t="s">
        <v>123</v>
      </c>
      <c r="E277" s="55"/>
      <c r="F277" s="56" t="s">
        <v>124</v>
      </c>
      <c r="G277" s="55"/>
      <c r="H277" s="18"/>
    </row>
    <row r="278" spans="2:8" ht="12.75">
      <c r="B278" s="18"/>
      <c r="C278" s="23"/>
      <c r="D278" s="23" t="s">
        <v>125</v>
      </c>
      <c r="E278" s="51"/>
      <c r="F278" s="29" t="s">
        <v>126</v>
      </c>
      <c r="G278" s="51"/>
      <c r="H278" s="18"/>
    </row>
    <row r="279" spans="2:8" ht="12.75">
      <c r="B279" s="18"/>
      <c r="C279" s="23"/>
      <c r="D279" s="23" t="s">
        <v>127</v>
      </c>
      <c r="E279" s="51"/>
      <c r="F279" s="29" t="s">
        <v>128</v>
      </c>
      <c r="G279" s="51"/>
      <c r="H279" s="18"/>
    </row>
    <row r="280" spans="2:8" ht="12.75">
      <c r="B280" s="18"/>
      <c r="C280" s="24"/>
      <c r="D280" s="24" t="s">
        <v>129</v>
      </c>
      <c r="E280" s="54"/>
      <c r="F280" s="53" t="s">
        <v>130</v>
      </c>
      <c r="G280" s="54"/>
      <c r="H280" s="18"/>
    </row>
    <row r="281" spans="2:8" ht="12.75">
      <c r="B281" s="18"/>
      <c r="C281" s="22" t="s">
        <v>131</v>
      </c>
      <c r="D281" s="22" t="s">
        <v>132</v>
      </c>
      <c r="E281" s="55"/>
      <c r="F281" s="56" t="s">
        <v>133</v>
      </c>
      <c r="G281" s="55"/>
      <c r="H281" s="18"/>
    </row>
    <row r="282" spans="2:8" ht="12.75">
      <c r="B282" s="18"/>
      <c r="C282" s="23" t="s">
        <v>134</v>
      </c>
      <c r="D282" s="23"/>
      <c r="E282" s="51"/>
      <c r="F282" s="29" t="s">
        <v>135</v>
      </c>
      <c r="G282" s="51"/>
      <c r="H282" s="18"/>
    </row>
    <row r="283" spans="2:8" ht="12.75">
      <c r="B283" s="18"/>
      <c r="C283" s="24" t="s">
        <v>136</v>
      </c>
      <c r="D283" s="24"/>
      <c r="E283" s="54"/>
      <c r="F283" s="53" t="s">
        <v>137</v>
      </c>
      <c r="G283" s="54"/>
      <c r="H283" s="18"/>
    </row>
    <row r="284" spans="2:8" ht="12.75">
      <c r="B284" s="18"/>
      <c r="C284" s="23" t="s">
        <v>138</v>
      </c>
      <c r="D284" s="22" t="s">
        <v>132</v>
      </c>
      <c r="E284" s="51"/>
      <c r="F284" s="29" t="s">
        <v>133</v>
      </c>
      <c r="G284" s="51"/>
      <c r="H284" s="18"/>
    </row>
    <row r="285" spans="2:8" ht="12.75">
      <c r="B285" s="18"/>
      <c r="C285" s="23" t="s">
        <v>134</v>
      </c>
      <c r="D285" s="23"/>
      <c r="E285" s="51"/>
      <c r="F285" s="29" t="s">
        <v>139</v>
      </c>
      <c r="G285" s="51"/>
      <c r="H285" s="18"/>
    </row>
    <row r="286" spans="2:8" ht="12.75">
      <c r="B286" s="18"/>
      <c r="C286" s="24" t="s">
        <v>136</v>
      </c>
      <c r="D286" s="24"/>
      <c r="E286" s="54"/>
      <c r="F286" s="53" t="s">
        <v>140</v>
      </c>
      <c r="G286" s="54"/>
      <c r="H286" s="18"/>
    </row>
    <row r="287" spans="2:8" ht="17.25" customHeight="1">
      <c r="B287" s="18"/>
      <c r="C287" s="18" t="s">
        <v>141</v>
      </c>
      <c r="D287" s="18"/>
      <c r="E287" s="18"/>
      <c r="F287" s="18"/>
      <c r="G287" s="18"/>
      <c r="H287" s="18"/>
    </row>
    <row r="288" spans="2:8" ht="12.75">
      <c r="B288" s="18"/>
      <c r="C288" s="57" t="s">
        <v>43</v>
      </c>
      <c r="D288" s="58" t="s">
        <v>37</v>
      </c>
      <c r="E288" s="59" t="s">
        <v>142</v>
      </c>
      <c r="F288" s="90" t="s">
        <v>143</v>
      </c>
      <c r="G288" s="91"/>
      <c r="H288" s="18"/>
    </row>
    <row r="289" spans="2:8" ht="12.75">
      <c r="B289" s="18"/>
      <c r="C289" s="23" t="s">
        <v>12</v>
      </c>
      <c r="D289" s="60" t="s">
        <v>52</v>
      </c>
      <c r="E289" s="61">
        <v>0.25</v>
      </c>
      <c r="F289" s="92">
        <f>+E289*2</f>
        <v>0.5</v>
      </c>
      <c r="G289" s="93"/>
      <c r="H289" s="18"/>
    </row>
    <row r="290" spans="2:8" ht="12.75">
      <c r="B290" s="18"/>
      <c r="C290" s="23" t="s">
        <v>13</v>
      </c>
      <c r="D290" s="60" t="s">
        <v>51</v>
      </c>
      <c r="E290" s="61">
        <v>0.125</v>
      </c>
      <c r="F290" s="92">
        <f>+E290*2</f>
        <v>0.25</v>
      </c>
      <c r="G290" s="93"/>
      <c r="H290" s="18"/>
    </row>
    <row r="291" spans="2:8" ht="12.75">
      <c r="B291" s="18"/>
      <c r="C291" s="23" t="s">
        <v>44</v>
      </c>
      <c r="D291" s="60" t="s">
        <v>50</v>
      </c>
      <c r="E291" s="61">
        <f>100/1600</f>
        <v>0.0625</v>
      </c>
      <c r="F291" s="92">
        <f>+E291*2</f>
        <v>0.125</v>
      </c>
      <c r="G291" s="93"/>
      <c r="H291" s="18"/>
    </row>
    <row r="292" spans="2:8" ht="12.75">
      <c r="B292" s="18"/>
      <c r="C292" s="23" t="s">
        <v>45</v>
      </c>
      <c r="D292" s="60" t="s">
        <v>49</v>
      </c>
      <c r="E292" s="61">
        <v>0.05</v>
      </c>
      <c r="F292" s="94">
        <f>+E292*2</f>
        <v>0.1</v>
      </c>
      <c r="G292" s="95"/>
      <c r="H292" s="18"/>
    </row>
    <row r="293" spans="2:8" ht="12.75">
      <c r="B293" s="18"/>
      <c r="C293" s="26" t="s">
        <v>46</v>
      </c>
      <c r="D293" s="62"/>
      <c r="E293" s="63"/>
      <c r="F293" s="64"/>
      <c r="G293" s="65"/>
      <c r="H293" s="18"/>
    </row>
    <row r="294" spans="2:8" ht="12.75">
      <c r="B294" s="18"/>
      <c r="C294" s="23" t="s">
        <v>47</v>
      </c>
      <c r="D294" s="66">
        <v>20</v>
      </c>
      <c r="E294" s="61">
        <v>0.05</v>
      </c>
      <c r="F294" s="67"/>
      <c r="G294" s="68"/>
      <c r="H294" s="18"/>
    </row>
    <row r="295" spans="2:8" ht="12.75">
      <c r="B295" s="18"/>
      <c r="C295" s="24" t="s">
        <v>48</v>
      </c>
      <c r="D295" s="69">
        <v>10</v>
      </c>
      <c r="E295" s="70">
        <v>0.1</v>
      </c>
      <c r="F295" s="71"/>
      <c r="G295" s="72"/>
      <c r="H295" s="18"/>
    </row>
    <row r="296" spans="2:8" ht="17.25" customHeight="1">
      <c r="B296" s="18">
        <v>17</v>
      </c>
      <c r="C296" s="18" t="s">
        <v>144</v>
      </c>
      <c r="D296" s="18"/>
      <c r="E296" s="18"/>
      <c r="F296" s="18"/>
      <c r="G296" s="18"/>
      <c r="H296" s="18"/>
    </row>
    <row r="297" spans="2:8" ht="12.75">
      <c r="B297" s="18"/>
      <c r="C297" s="18" t="s">
        <v>145</v>
      </c>
      <c r="D297" s="18"/>
      <c r="E297" s="18"/>
      <c r="F297" s="18"/>
      <c r="G297" s="18"/>
      <c r="H297" s="18"/>
    </row>
    <row r="298" spans="2:8" ht="12.75">
      <c r="B298" s="18"/>
      <c r="C298" s="18" t="s">
        <v>146</v>
      </c>
      <c r="D298" s="18"/>
      <c r="E298" s="18"/>
      <c r="F298" s="18"/>
      <c r="G298" s="18"/>
      <c r="H298" s="18"/>
    </row>
    <row r="299" spans="2:8" ht="12.75">
      <c r="B299" s="18"/>
      <c r="C299" s="18" t="s">
        <v>147</v>
      </c>
      <c r="D299" s="18"/>
      <c r="E299" s="18"/>
      <c r="F299" s="18"/>
      <c r="G299" s="18"/>
      <c r="H299" s="18"/>
    </row>
    <row r="300" spans="2:8" ht="18.75" customHeight="1">
      <c r="B300" s="18"/>
      <c r="C300" s="48"/>
      <c r="D300" s="48"/>
      <c r="E300" s="48"/>
      <c r="F300" s="48"/>
      <c r="G300" s="48"/>
      <c r="H300" s="48"/>
    </row>
    <row r="301" spans="2:8" ht="18.75" customHeight="1">
      <c r="B301" s="18"/>
      <c r="C301" s="18"/>
      <c r="D301" s="18"/>
      <c r="E301" s="18"/>
      <c r="F301" s="18"/>
      <c r="G301" s="18"/>
      <c r="H301" s="18"/>
    </row>
    <row r="302" spans="2:8" ht="18.75" customHeight="1">
      <c r="B302" s="18"/>
      <c r="C302" s="48"/>
      <c r="D302" s="48"/>
      <c r="E302" s="48"/>
      <c r="F302" s="48"/>
      <c r="G302" s="48"/>
      <c r="H302" s="48"/>
    </row>
    <row r="303" spans="2:8" ht="18.75" customHeight="1">
      <c r="B303" s="18"/>
      <c r="C303" s="18"/>
      <c r="D303" s="18"/>
      <c r="E303" s="18"/>
      <c r="F303" s="18"/>
      <c r="G303" s="18"/>
      <c r="H303" s="18"/>
    </row>
    <row r="304" spans="2:8" ht="18.75" customHeight="1">
      <c r="B304" s="18"/>
      <c r="C304" s="48"/>
      <c r="D304" s="48"/>
      <c r="E304" s="48"/>
      <c r="F304" s="48"/>
      <c r="G304" s="48"/>
      <c r="H304" s="48"/>
    </row>
    <row r="305" spans="2:8" ht="18.75" customHeight="1">
      <c r="B305" s="18"/>
      <c r="C305" s="18"/>
      <c r="D305" s="18"/>
      <c r="E305" s="18"/>
      <c r="F305" s="18"/>
      <c r="G305" s="18"/>
      <c r="H305" s="18"/>
    </row>
    <row r="306" spans="2:8" ht="18.75" customHeight="1">
      <c r="B306" s="18"/>
      <c r="C306" s="48"/>
      <c r="D306" s="48"/>
      <c r="E306" s="48"/>
      <c r="F306" s="48"/>
      <c r="G306" s="48"/>
      <c r="H306" s="48"/>
    </row>
    <row r="307" spans="2:8" ht="20.25" customHeight="1">
      <c r="B307" s="18">
        <v>18</v>
      </c>
      <c r="C307" s="18" t="s">
        <v>148</v>
      </c>
      <c r="D307" s="18"/>
      <c r="E307" s="18"/>
      <c r="F307" s="18"/>
      <c r="G307" s="18"/>
      <c r="H307" s="18"/>
    </row>
    <row r="308" spans="2:8" ht="12.75">
      <c r="B308" s="18"/>
      <c r="C308" s="18" t="s">
        <v>149</v>
      </c>
      <c r="D308" s="18"/>
      <c r="E308" s="18"/>
      <c r="F308" s="18"/>
      <c r="G308" s="18"/>
      <c r="H308" s="18"/>
    </row>
    <row r="309" spans="2:8" ht="12.75">
      <c r="B309" s="18"/>
      <c r="C309" s="18" t="s">
        <v>150</v>
      </c>
      <c r="D309" s="18"/>
      <c r="E309" s="18"/>
      <c r="F309" s="18"/>
      <c r="G309" s="18"/>
      <c r="H309" s="18"/>
    </row>
    <row r="310" spans="2:8" ht="12.75">
      <c r="B310" s="18"/>
      <c r="C310" s="18"/>
      <c r="D310" s="18"/>
      <c r="E310" s="18"/>
      <c r="F310" s="18"/>
      <c r="G310" s="18"/>
      <c r="H310" s="18"/>
    </row>
    <row r="311" spans="2:8" ht="17.25" customHeight="1">
      <c r="B311" s="18"/>
      <c r="C311" s="18"/>
      <c r="D311" s="18"/>
      <c r="E311" s="18"/>
      <c r="F311" s="18"/>
      <c r="G311" s="18"/>
      <c r="H311" s="18"/>
    </row>
    <row r="312" spans="2:8" ht="18.75" customHeight="1">
      <c r="B312" s="18"/>
      <c r="C312" s="48"/>
      <c r="D312" s="48"/>
      <c r="E312" s="48"/>
      <c r="F312" s="48"/>
      <c r="G312" s="48"/>
      <c r="H312" s="48"/>
    </row>
    <row r="313" spans="2:8" ht="18.75" customHeight="1">
      <c r="B313" s="18"/>
      <c r="C313" s="18"/>
      <c r="D313" s="18"/>
      <c r="E313" s="18"/>
      <c r="F313" s="18"/>
      <c r="G313" s="18"/>
      <c r="H313" s="18"/>
    </row>
    <row r="314" spans="2:8" ht="18.75" customHeight="1">
      <c r="B314" s="18"/>
      <c r="C314" s="48"/>
      <c r="D314" s="48"/>
      <c r="E314" s="48"/>
      <c r="F314" s="48"/>
      <c r="G314" s="48"/>
      <c r="H314" s="48"/>
    </row>
    <row r="315" spans="2:8" ht="18.75" customHeight="1">
      <c r="B315" s="18"/>
      <c r="C315" s="18"/>
      <c r="D315" s="18"/>
      <c r="E315" s="18"/>
      <c r="F315" s="18"/>
      <c r="G315" s="18"/>
      <c r="H315" s="18"/>
    </row>
    <row r="316" spans="2:8" ht="18.75" customHeight="1">
      <c r="B316" s="18"/>
      <c r="C316" s="48"/>
      <c r="D316" s="48"/>
      <c r="E316" s="48"/>
      <c r="F316" s="48"/>
      <c r="G316" s="48"/>
      <c r="H316" s="48"/>
    </row>
    <row r="317" spans="2:8" ht="18.75" customHeight="1">
      <c r="B317" s="18"/>
      <c r="C317" s="18"/>
      <c r="D317" s="18"/>
      <c r="E317" s="18"/>
      <c r="F317" s="18"/>
      <c r="G317" s="18"/>
      <c r="H317" s="18"/>
    </row>
    <row r="318" spans="2:8" ht="12.75">
      <c r="B318" s="18">
        <v>19</v>
      </c>
      <c r="C318" s="18" t="s">
        <v>151</v>
      </c>
      <c r="D318" s="18"/>
      <c r="E318" s="18"/>
      <c r="F318" s="18"/>
      <c r="G318" s="18"/>
      <c r="H318" s="18"/>
    </row>
    <row r="319" spans="2:8" ht="12.75">
      <c r="B319" s="18"/>
      <c r="C319" s="18" t="s">
        <v>152</v>
      </c>
      <c r="D319" s="18"/>
      <c r="E319" s="18"/>
      <c r="F319" s="18"/>
      <c r="G319" s="18"/>
      <c r="H319" s="18"/>
    </row>
    <row r="320" spans="2:8" ht="12.75">
      <c r="B320" s="18"/>
      <c r="C320" s="18" t="s">
        <v>153</v>
      </c>
      <c r="D320" s="18"/>
      <c r="E320" s="18"/>
      <c r="F320" s="18"/>
      <c r="G320" s="18"/>
      <c r="H320" s="18"/>
    </row>
    <row r="321" spans="2:8" ht="18" customHeight="1">
      <c r="B321" s="18"/>
      <c r="C321" s="18"/>
      <c r="D321" s="18"/>
      <c r="E321" s="18"/>
      <c r="F321" s="18"/>
      <c r="G321" s="18"/>
      <c r="H321" s="18"/>
    </row>
    <row r="322" spans="2:8" ht="18" customHeight="1">
      <c r="B322" s="18"/>
      <c r="C322" s="48"/>
      <c r="D322" s="48"/>
      <c r="E322" s="48"/>
      <c r="F322" s="48"/>
      <c r="G322" s="48"/>
      <c r="H322" s="48"/>
    </row>
    <row r="323" spans="2:8" ht="18" customHeight="1">
      <c r="B323" s="18"/>
      <c r="C323" s="18"/>
      <c r="D323" s="18"/>
      <c r="E323" s="18"/>
      <c r="F323" s="18"/>
      <c r="G323" s="18"/>
      <c r="H323" s="18"/>
    </row>
    <row r="324" spans="2:8" ht="18" customHeight="1">
      <c r="B324" s="18"/>
      <c r="C324" s="48"/>
      <c r="D324" s="48"/>
      <c r="E324" s="48"/>
      <c r="F324" s="48"/>
      <c r="G324" s="48"/>
      <c r="H324" s="48"/>
    </row>
    <row r="325" spans="2:8" ht="18" customHeight="1">
      <c r="B325" s="18"/>
      <c r="C325" s="18"/>
      <c r="D325" s="18"/>
      <c r="E325" s="18"/>
      <c r="F325" s="18"/>
      <c r="G325" s="18"/>
      <c r="H325" s="18"/>
    </row>
    <row r="326" spans="2:8" ht="18" customHeight="1">
      <c r="B326" s="18"/>
      <c r="C326" s="48"/>
      <c r="D326" s="48"/>
      <c r="E326" s="48"/>
      <c r="F326" s="48"/>
      <c r="G326" s="48"/>
      <c r="H326" s="48"/>
    </row>
    <row r="327" spans="2:8" ht="18" customHeight="1">
      <c r="B327" s="18"/>
      <c r="C327" s="18"/>
      <c r="D327" s="18"/>
      <c r="E327" s="18"/>
      <c r="F327" s="18"/>
      <c r="G327" s="18"/>
      <c r="H327" s="18"/>
    </row>
    <row r="328" spans="2:8" ht="12.75">
      <c r="B328" s="18"/>
      <c r="C328" s="18"/>
      <c r="D328" s="18"/>
      <c r="E328" s="18"/>
      <c r="F328" s="18"/>
      <c r="G328" s="18"/>
      <c r="H328" s="18"/>
    </row>
    <row r="329" spans="2:8" ht="12.75">
      <c r="B329" s="18"/>
      <c r="C329" s="18"/>
      <c r="D329" s="18"/>
      <c r="E329" s="18"/>
      <c r="F329" s="18"/>
      <c r="G329" s="18"/>
      <c r="H329" s="18"/>
    </row>
    <row r="330" spans="2:8" ht="12.75">
      <c r="B330" s="11" t="s">
        <v>332</v>
      </c>
      <c r="C330" s="18"/>
      <c r="D330" s="18"/>
      <c r="E330" s="18"/>
      <c r="F330" s="18"/>
      <c r="G330" s="18"/>
      <c r="H330" s="18"/>
    </row>
    <row r="331" spans="2:8" ht="12.75">
      <c r="B331" s="18"/>
      <c r="C331" s="18" t="s">
        <v>154</v>
      </c>
      <c r="D331" s="18"/>
      <c r="E331" s="18"/>
      <c r="F331" s="18"/>
      <c r="G331" s="18"/>
      <c r="H331" s="18"/>
    </row>
    <row r="332" spans="2:8" ht="12.75">
      <c r="B332" s="18"/>
      <c r="C332" s="18" t="s">
        <v>120</v>
      </c>
      <c r="D332" s="18"/>
      <c r="E332" s="18"/>
      <c r="F332" s="18"/>
      <c r="G332" s="18"/>
      <c r="H332" s="18"/>
    </row>
    <row r="333" spans="2:8" ht="12.75">
      <c r="B333" s="18"/>
      <c r="C333" s="25"/>
      <c r="D333" s="90" t="s">
        <v>10</v>
      </c>
      <c r="E333" s="91"/>
      <c r="F333" s="90" t="s">
        <v>32</v>
      </c>
      <c r="G333" s="91"/>
      <c r="H333" s="18"/>
    </row>
    <row r="334" spans="2:8" ht="12.75">
      <c r="B334" s="18"/>
      <c r="C334" s="22" t="s">
        <v>33</v>
      </c>
      <c r="D334" s="22" t="s">
        <v>155</v>
      </c>
      <c r="E334" s="55"/>
      <c r="F334" s="22" t="str">
        <f>+D334</f>
        <v>GL/SMG untuk aset tidak</v>
      </c>
      <c r="G334" s="55"/>
      <c r="H334" s="18"/>
    </row>
    <row r="335" spans="2:8" ht="12.75">
      <c r="B335" s="18"/>
      <c r="C335" s="23"/>
      <c r="D335" s="24" t="s">
        <v>289</v>
      </c>
      <c r="E335" s="54"/>
      <c r="F335" s="24" t="str">
        <f>+D335</f>
        <v>berwujud </v>
      </c>
      <c r="G335" s="54"/>
      <c r="H335" s="18"/>
    </row>
    <row r="336" spans="2:8" ht="12.75">
      <c r="B336" s="18"/>
      <c r="C336" s="23"/>
      <c r="D336" s="22" t="s">
        <v>290</v>
      </c>
      <c r="E336" s="55"/>
      <c r="F336" s="56" t="str">
        <f>+D336</f>
        <v>Unit/satuan produksi (UP)</v>
      </c>
      <c r="G336" s="55"/>
      <c r="H336" s="18"/>
    </row>
    <row r="337" spans="2:8" ht="12.75">
      <c r="B337" s="18"/>
      <c r="C337" s="23"/>
      <c r="D337" s="23" t="s">
        <v>291</v>
      </c>
      <c r="E337" s="51"/>
      <c r="F337" s="53" t="s">
        <v>156</v>
      </c>
      <c r="G337" s="54"/>
      <c r="H337" s="18"/>
    </row>
    <row r="338" spans="2:8" ht="12.75">
      <c r="B338" s="18"/>
      <c r="C338" s="23"/>
      <c r="D338" s="23" t="s">
        <v>292</v>
      </c>
      <c r="E338" s="51"/>
      <c r="F338" s="56" t="s">
        <v>293</v>
      </c>
      <c r="G338" s="55"/>
      <c r="H338" s="18"/>
    </row>
    <row r="339" spans="2:8" ht="12.75">
      <c r="B339" s="18"/>
      <c r="C339" s="23"/>
      <c r="D339" s="24"/>
      <c r="E339" s="54"/>
      <c r="F339" s="53" t="s">
        <v>294</v>
      </c>
      <c r="G339" s="54"/>
      <c r="H339" s="18"/>
    </row>
    <row r="340" spans="2:8" ht="12.75">
      <c r="B340" s="18"/>
      <c r="C340" s="25" t="s">
        <v>37</v>
      </c>
      <c r="D340" s="25" t="s">
        <v>38</v>
      </c>
      <c r="E340" s="49"/>
      <c r="F340" s="25" t="s">
        <v>39</v>
      </c>
      <c r="G340" s="49"/>
      <c r="H340" s="18"/>
    </row>
    <row r="341" spans="2:8" ht="12.75">
      <c r="B341" s="18"/>
      <c r="C341" s="25" t="s">
        <v>40</v>
      </c>
      <c r="D341" s="25" t="s">
        <v>42</v>
      </c>
      <c r="E341" s="49"/>
      <c r="F341" s="24" t="s">
        <v>42</v>
      </c>
      <c r="G341" s="54"/>
      <c r="H341" s="18"/>
    </row>
    <row r="342" spans="2:8" ht="12.75">
      <c r="B342" s="18"/>
      <c r="C342" s="22" t="s">
        <v>122</v>
      </c>
      <c r="D342" s="22" t="s">
        <v>123</v>
      </c>
      <c r="E342" s="55"/>
      <c r="F342" s="56" t="s">
        <v>124</v>
      </c>
      <c r="G342" s="55"/>
      <c r="H342" s="18"/>
    </row>
    <row r="343" spans="2:8" ht="12.75">
      <c r="B343" s="18"/>
      <c r="C343" s="23"/>
      <c r="D343" s="23" t="s">
        <v>125</v>
      </c>
      <c r="E343" s="51"/>
      <c r="F343" s="29" t="s">
        <v>126</v>
      </c>
      <c r="G343" s="51"/>
      <c r="H343" s="18"/>
    </row>
    <row r="344" spans="2:8" ht="12.75">
      <c r="B344" s="18"/>
      <c r="C344" s="23"/>
      <c r="D344" s="23" t="s">
        <v>127</v>
      </c>
      <c r="E344" s="51"/>
      <c r="F344" s="29" t="s">
        <v>128</v>
      </c>
      <c r="G344" s="51"/>
      <c r="H344" s="18"/>
    </row>
    <row r="345" spans="2:8" ht="12.75">
      <c r="B345" s="18"/>
      <c r="C345" s="24"/>
      <c r="D345" s="24" t="s">
        <v>129</v>
      </c>
      <c r="E345" s="54"/>
      <c r="F345" s="53" t="s">
        <v>130</v>
      </c>
      <c r="G345" s="54"/>
      <c r="H345" s="18"/>
    </row>
    <row r="346" spans="2:8" ht="12.75">
      <c r="B346" s="18"/>
      <c r="C346" s="17"/>
      <c r="D346" s="18"/>
      <c r="E346" s="18"/>
      <c r="F346" s="18"/>
      <c r="G346" s="18"/>
      <c r="H346" s="18"/>
    </row>
    <row r="347" spans="2:8" ht="12.75">
      <c r="B347" s="18"/>
      <c r="C347" s="18" t="s">
        <v>157</v>
      </c>
      <c r="D347" s="18"/>
      <c r="E347" s="18"/>
      <c r="F347" s="18"/>
      <c r="G347" s="18"/>
      <c r="H347" s="18"/>
    </row>
    <row r="348" spans="2:8" ht="12.75">
      <c r="B348" s="18"/>
      <c r="C348" s="26" t="s">
        <v>53</v>
      </c>
      <c r="D348" s="58" t="s">
        <v>37</v>
      </c>
      <c r="E348" s="59" t="s">
        <v>142</v>
      </c>
      <c r="F348" s="90" t="s">
        <v>143</v>
      </c>
      <c r="G348" s="91"/>
      <c r="H348" s="18"/>
    </row>
    <row r="349" spans="2:8" ht="12.75">
      <c r="B349" s="18"/>
      <c r="C349" s="23" t="s">
        <v>12</v>
      </c>
      <c r="D349" s="62" t="s">
        <v>52</v>
      </c>
      <c r="E349" s="63">
        <v>0.25</v>
      </c>
      <c r="F349" s="97">
        <f>+E349*2</f>
        <v>0.5</v>
      </c>
      <c r="G349" s="98"/>
      <c r="H349" s="18"/>
    </row>
    <row r="350" spans="2:8" ht="12.75">
      <c r="B350" s="18"/>
      <c r="C350" s="23" t="s">
        <v>13</v>
      </c>
      <c r="D350" s="60" t="s">
        <v>51</v>
      </c>
      <c r="E350" s="61">
        <v>0.125</v>
      </c>
      <c r="F350" s="92">
        <f>+E350*2</f>
        <v>0.25</v>
      </c>
      <c r="G350" s="93"/>
      <c r="H350" s="18"/>
    </row>
    <row r="351" spans="2:8" ht="12.75">
      <c r="B351" s="18"/>
      <c r="C351" s="23" t="s">
        <v>44</v>
      </c>
      <c r="D351" s="60" t="s">
        <v>50</v>
      </c>
      <c r="E351" s="61">
        <f>100/1600</f>
        <v>0.0625</v>
      </c>
      <c r="F351" s="92">
        <f>+E351*2</f>
        <v>0.125</v>
      </c>
      <c r="G351" s="93"/>
      <c r="H351" s="18"/>
    </row>
    <row r="352" spans="2:8" ht="12.75">
      <c r="B352" s="18"/>
      <c r="C352" s="24" t="s">
        <v>45</v>
      </c>
      <c r="D352" s="73" t="s">
        <v>49</v>
      </c>
      <c r="E352" s="70">
        <v>0.05</v>
      </c>
      <c r="F352" s="94">
        <f>+E352*2</f>
        <v>0.1</v>
      </c>
      <c r="G352" s="95"/>
      <c r="H352" s="18"/>
    </row>
    <row r="353" spans="2:8" ht="12.75">
      <c r="B353" s="18"/>
      <c r="C353" s="29"/>
      <c r="D353" s="29"/>
      <c r="E353" s="67"/>
      <c r="F353" s="74"/>
      <c r="G353" s="74"/>
      <c r="H353" s="18"/>
    </row>
    <row r="354" spans="2:8" ht="12.75">
      <c r="B354" s="18">
        <v>20</v>
      </c>
      <c r="C354" s="18" t="s">
        <v>295</v>
      </c>
      <c r="D354" s="18"/>
      <c r="E354" s="18"/>
      <c r="F354" s="18"/>
      <c r="G354" s="18"/>
      <c r="H354" s="18"/>
    </row>
    <row r="355" spans="2:8" ht="12.75">
      <c r="B355" s="18"/>
      <c r="C355" s="18" t="s">
        <v>296</v>
      </c>
      <c r="D355" s="18"/>
      <c r="E355" s="18"/>
      <c r="F355" s="18"/>
      <c r="G355" s="18"/>
      <c r="H355" s="18"/>
    </row>
    <row r="356" spans="2:8" ht="12.75">
      <c r="B356" s="18"/>
      <c r="C356" s="18" t="s">
        <v>297</v>
      </c>
      <c r="D356" s="18"/>
      <c r="E356" s="18"/>
      <c r="F356" s="18"/>
      <c r="G356" s="18"/>
      <c r="H356" s="18"/>
    </row>
    <row r="357" spans="2:8" ht="12.75">
      <c r="B357" s="18"/>
      <c r="C357" s="18" t="s">
        <v>298</v>
      </c>
      <c r="D357" s="18"/>
      <c r="E357" s="18"/>
      <c r="F357" s="18"/>
      <c r="G357" s="18"/>
      <c r="H357" s="18"/>
    </row>
    <row r="358" spans="2:8" ht="18" customHeight="1">
      <c r="B358" s="18"/>
      <c r="C358" s="48"/>
      <c r="D358" s="48"/>
      <c r="E358" s="48"/>
      <c r="F358" s="48"/>
      <c r="G358" s="48"/>
      <c r="H358" s="48"/>
    </row>
    <row r="359" spans="2:8" ht="18" customHeight="1">
      <c r="B359" s="18"/>
      <c r="C359" s="18"/>
      <c r="D359" s="18"/>
      <c r="E359" s="18"/>
      <c r="F359" s="18"/>
      <c r="G359" s="18"/>
      <c r="H359" s="18"/>
    </row>
    <row r="360" spans="2:8" ht="18" customHeight="1">
      <c r="B360" s="18"/>
      <c r="C360" s="48"/>
      <c r="D360" s="48"/>
      <c r="E360" s="48"/>
      <c r="F360" s="48"/>
      <c r="G360" s="48"/>
      <c r="H360" s="48"/>
    </row>
    <row r="361" spans="2:8" ht="18" customHeight="1">
      <c r="B361" s="18"/>
      <c r="C361" s="18"/>
      <c r="D361" s="18"/>
      <c r="E361" s="18"/>
      <c r="F361" s="18"/>
      <c r="G361" s="18"/>
      <c r="H361" s="18"/>
    </row>
    <row r="362" spans="2:8" ht="18" customHeight="1">
      <c r="B362" s="18"/>
      <c r="C362" s="48"/>
      <c r="D362" s="48"/>
      <c r="E362" s="48"/>
      <c r="F362" s="48"/>
      <c r="G362" s="48"/>
      <c r="H362" s="48"/>
    </row>
    <row r="363" spans="2:8" ht="18" customHeight="1">
      <c r="B363" s="18"/>
      <c r="C363" s="56"/>
      <c r="D363" s="56"/>
      <c r="E363" s="56"/>
      <c r="F363" s="56"/>
      <c r="G363" s="56"/>
      <c r="H363" s="56"/>
    </row>
    <row r="364" spans="2:8" ht="18" customHeight="1">
      <c r="B364" s="1" t="s">
        <v>333</v>
      </c>
      <c r="C364" s="29"/>
      <c r="D364" s="29"/>
      <c r="E364" s="29"/>
      <c r="F364" s="29"/>
      <c r="G364" s="29"/>
      <c r="H364" s="29"/>
    </row>
    <row r="365" spans="2:8" ht="12.75">
      <c r="B365" s="1" t="s">
        <v>311</v>
      </c>
      <c r="C365" s="18"/>
      <c r="D365" s="18"/>
      <c r="E365" s="18"/>
      <c r="F365" s="18"/>
      <c r="G365" s="18"/>
      <c r="H365" s="18"/>
    </row>
    <row r="366" spans="2:8" ht="17.25" customHeight="1">
      <c r="B366" s="18">
        <v>21</v>
      </c>
      <c r="C366" s="18" t="s">
        <v>158</v>
      </c>
      <c r="D366" s="18"/>
      <c r="E366" s="18"/>
      <c r="F366" s="18"/>
      <c r="G366" s="18"/>
      <c r="H366" s="18"/>
    </row>
    <row r="367" spans="2:8" ht="12.75">
      <c r="B367" s="18"/>
      <c r="C367" s="17" t="s">
        <v>159</v>
      </c>
      <c r="D367" s="18"/>
      <c r="E367" s="18"/>
      <c r="F367" s="18"/>
      <c r="G367" s="18"/>
      <c r="H367" s="18"/>
    </row>
    <row r="368" spans="2:8" ht="12.75">
      <c r="B368" s="18"/>
      <c r="C368" s="18" t="s">
        <v>160</v>
      </c>
      <c r="D368" s="18"/>
      <c r="E368" s="18"/>
      <c r="F368" s="96">
        <v>5000000</v>
      </c>
      <c r="G368" s="96"/>
      <c r="H368" s="75"/>
    </row>
    <row r="369" spans="2:8" ht="12.75">
      <c r="B369" s="18"/>
      <c r="C369" s="18" t="s">
        <v>161</v>
      </c>
      <c r="D369" s="18"/>
      <c r="E369" s="18"/>
      <c r="F369" s="96">
        <v>25000000</v>
      </c>
      <c r="G369" s="96"/>
      <c r="H369" s="75"/>
    </row>
    <row r="370" spans="2:8" ht="12.75">
      <c r="B370" s="18"/>
      <c r="C370" s="18" t="s">
        <v>162</v>
      </c>
      <c r="D370" s="18"/>
      <c r="E370" s="18"/>
      <c r="F370" s="18"/>
      <c r="G370" s="18"/>
      <c r="H370" s="18"/>
    </row>
    <row r="371" spans="2:8" ht="12.75">
      <c r="B371" s="18"/>
      <c r="C371" s="18"/>
      <c r="D371" s="18"/>
      <c r="E371" s="18"/>
      <c r="F371" s="18"/>
      <c r="G371" s="18"/>
      <c r="H371" s="18"/>
    </row>
    <row r="372" spans="2:8" ht="12.75">
      <c r="B372" s="1" t="s">
        <v>300</v>
      </c>
      <c r="D372" s="18"/>
      <c r="E372" s="18"/>
      <c r="F372" s="18"/>
      <c r="G372" s="18"/>
      <c r="H372" s="18"/>
    </row>
    <row r="373" spans="2:8" ht="12.75">
      <c r="B373" s="18" t="s">
        <v>301</v>
      </c>
      <c r="D373" s="18"/>
      <c r="E373" s="18"/>
      <c r="F373" s="18"/>
      <c r="G373" s="18"/>
      <c r="H373" s="18"/>
    </row>
    <row r="374" spans="2:8" ht="12.75">
      <c r="B374" s="18" t="s">
        <v>312</v>
      </c>
      <c r="D374" s="18"/>
      <c r="E374" s="18"/>
      <c r="F374" s="18"/>
      <c r="G374" s="18"/>
      <c r="H374" s="18"/>
    </row>
    <row r="375" spans="2:8" ht="12.75">
      <c r="B375" s="18" t="s">
        <v>302</v>
      </c>
      <c r="D375" s="18"/>
      <c r="E375" s="18"/>
      <c r="F375" s="18"/>
      <c r="G375" s="18"/>
      <c r="H375" s="18"/>
    </row>
    <row r="376" spans="2:8" ht="12.75">
      <c r="B376" s="18" t="s">
        <v>313</v>
      </c>
      <c r="D376" s="18"/>
      <c r="E376" s="18"/>
      <c r="F376" s="18"/>
      <c r="G376" s="18"/>
      <c r="H376" s="18"/>
    </row>
    <row r="377" spans="2:8" ht="16.5" customHeight="1">
      <c r="B377" s="18">
        <v>22</v>
      </c>
      <c r="C377" s="18" t="s">
        <v>163</v>
      </c>
      <c r="D377" s="18"/>
      <c r="E377" s="18"/>
      <c r="F377" s="18"/>
      <c r="G377" s="18"/>
      <c r="H377" s="18"/>
    </row>
    <row r="378" spans="2:8" ht="12.75">
      <c r="B378" s="18"/>
      <c r="C378" s="17" t="s">
        <v>159</v>
      </c>
      <c r="D378" s="18"/>
      <c r="E378" s="18"/>
      <c r="F378" s="18"/>
      <c r="G378" s="18"/>
      <c r="H378" s="18"/>
    </row>
    <row r="379" spans="2:8" ht="12.75">
      <c r="B379" s="18"/>
      <c r="C379" s="18" t="s">
        <v>164</v>
      </c>
      <c r="D379" s="18"/>
      <c r="E379" s="18"/>
      <c r="F379" s="96">
        <v>80000000</v>
      </c>
      <c r="G379" s="96"/>
      <c r="H379" s="75"/>
    </row>
    <row r="380" spans="2:8" ht="12.75">
      <c r="B380" s="18"/>
      <c r="C380" s="18" t="s">
        <v>165</v>
      </c>
      <c r="D380" s="18"/>
      <c r="E380" s="18"/>
      <c r="F380" s="18"/>
      <c r="G380" s="18"/>
      <c r="H380" s="18"/>
    </row>
    <row r="381" spans="2:8" ht="12.75">
      <c r="B381" s="18"/>
      <c r="C381" s="18" t="s">
        <v>166</v>
      </c>
      <c r="D381" s="18"/>
      <c r="E381" s="18"/>
      <c r="F381" s="18"/>
      <c r="G381" s="18"/>
      <c r="H381" s="18"/>
    </row>
    <row r="382" spans="2:8" ht="12.75">
      <c r="B382" s="18"/>
      <c r="C382" s="18" t="s">
        <v>167</v>
      </c>
      <c r="D382" s="18"/>
      <c r="E382" s="18"/>
      <c r="F382" s="18"/>
      <c r="G382" s="18"/>
      <c r="H382" s="18"/>
    </row>
    <row r="383" spans="2:8" ht="18" customHeight="1">
      <c r="B383" s="18">
        <v>23</v>
      </c>
      <c r="C383" s="18" t="s">
        <v>168</v>
      </c>
      <c r="D383" s="18"/>
      <c r="E383" s="18"/>
      <c r="F383" s="18"/>
      <c r="G383" s="18"/>
      <c r="H383" s="18"/>
    </row>
    <row r="384" spans="2:8" ht="12.75">
      <c r="B384" s="18"/>
      <c r="C384" s="17" t="s">
        <v>159</v>
      </c>
      <c r="D384" s="18"/>
      <c r="E384" s="18"/>
      <c r="F384" s="18"/>
      <c r="G384" s="18"/>
      <c r="H384" s="18"/>
    </row>
    <row r="385" spans="2:8" ht="12.75">
      <c r="B385" s="18"/>
      <c r="C385" s="18" t="s">
        <v>164</v>
      </c>
      <c r="D385" s="18"/>
      <c r="E385" s="18"/>
      <c r="F385" s="96">
        <v>100000000</v>
      </c>
      <c r="G385" s="96"/>
      <c r="H385" s="75"/>
    </row>
    <row r="386" spans="2:8" ht="12.75">
      <c r="B386" s="18"/>
      <c r="C386" s="18" t="s">
        <v>165</v>
      </c>
      <c r="D386" s="18"/>
      <c r="E386" s="18"/>
      <c r="F386" s="18"/>
      <c r="G386" s="18"/>
      <c r="H386" s="18"/>
    </row>
    <row r="387" spans="2:8" ht="12.75">
      <c r="B387" s="18"/>
      <c r="C387" s="18" t="s">
        <v>169</v>
      </c>
      <c r="D387" s="18"/>
      <c r="E387" s="18"/>
      <c r="F387" s="18"/>
      <c r="G387" s="18"/>
      <c r="H387" s="18"/>
    </row>
    <row r="388" spans="2:8" ht="12.75">
      <c r="B388" s="18"/>
      <c r="C388" s="18" t="s">
        <v>170</v>
      </c>
      <c r="D388" s="18"/>
      <c r="E388" s="18"/>
      <c r="F388" s="18"/>
      <c r="G388" s="18"/>
      <c r="H388" s="18"/>
    </row>
    <row r="389" spans="2:8" ht="16.5" customHeight="1">
      <c r="B389" s="1" t="s">
        <v>171</v>
      </c>
      <c r="D389" s="18"/>
      <c r="E389" s="18"/>
      <c r="F389" s="18"/>
      <c r="G389" s="18"/>
      <c r="H389" s="18"/>
    </row>
    <row r="390" spans="2:8" ht="16.5" customHeight="1">
      <c r="B390" s="1" t="s">
        <v>325</v>
      </c>
      <c r="D390" s="18"/>
      <c r="E390" s="18"/>
      <c r="F390" s="18"/>
      <c r="G390" s="18"/>
      <c r="H390" s="18"/>
    </row>
    <row r="391" spans="2:8" ht="12.75">
      <c r="B391" s="18"/>
      <c r="C391" s="18" t="s">
        <v>314</v>
      </c>
      <c r="D391" s="18"/>
      <c r="E391" s="18"/>
      <c r="F391" s="18"/>
      <c r="G391" s="18"/>
      <c r="H391" s="18"/>
    </row>
    <row r="392" spans="2:8" ht="12.75">
      <c r="B392" s="18"/>
      <c r="C392" s="18" t="s">
        <v>315</v>
      </c>
      <c r="D392" s="18"/>
      <c r="E392" s="18"/>
      <c r="F392" s="18"/>
      <c r="G392" s="18"/>
      <c r="H392" s="18"/>
    </row>
    <row r="393" spans="2:8" ht="16.5" customHeight="1">
      <c r="B393" s="18">
        <v>24</v>
      </c>
      <c r="C393" s="18" t="s">
        <v>168</v>
      </c>
      <c r="D393" s="18"/>
      <c r="E393" s="18"/>
      <c r="F393" s="18"/>
      <c r="G393" s="18"/>
      <c r="H393" s="18"/>
    </row>
    <row r="394" spans="2:8" ht="12.75">
      <c r="B394" s="18"/>
      <c r="C394" s="17" t="s">
        <v>159</v>
      </c>
      <c r="D394" s="18"/>
      <c r="E394" s="18"/>
      <c r="F394" s="18"/>
      <c r="G394" s="18"/>
      <c r="H394" s="18"/>
    </row>
    <row r="395" spans="2:8" ht="12.75">
      <c r="B395" s="18"/>
      <c r="C395" s="18" t="s">
        <v>172</v>
      </c>
      <c r="D395" s="18"/>
      <c r="E395" s="18"/>
      <c r="F395" s="96">
        <v>150000000</v>
      </c>
      <c r="G395" s="96"/>
      <c r="H395" s="75"/>
    </row>
    <row r="396" spans="2:8" ht="12.75">
      <c r="B396" s="18"/>
      <c r="C396" s="18" t="s">
        <v>173</v>
      </c>
      <c r="D396" s="18"/>
      <c r="E396" s="18"/>
      <c r="F396" s="18"/>
      <c r="G396" s="18"/>
      <c r="H396" s="18"/>
    </row>
    <row r="397" spans="2:8" ht="12.75">
      <c r="B397" s="18"/>
      <c r="C397" s="18" t="s">
        <v>174</v>
      </c>
      <c r="D397" s="18"/>
      <c r="E397" s="18"/>
      <c r="F397" s="18"/>
      <c r="G397" s="18"/>
      <c r="H397" s="18"/>
    </row>
    <row r="398" spans="2:8" ht="12.75">
      <c r="B398" s="18"/>
      <c r="C398" s="18" t="s">
        <v>175</v>
      </c>
      <c r="D398" s="18"/>
      <c r="E398" s="18"/>
      <c r="F398" s="18"/>
      <c r="G398" s="18"/>
      <c r="H398" s="18"/>
    </row>
    <row r="399" s="1" customFormat="1" ht="18.75" customHeight="1">
      <c r="B399" s="1" t="s">
        <v>327</v>
      </c>
    </row>
    <row r="400" spans="2:8" ht="16.5" customHeight="1">
      <c r="B400" s="18">
        <v>25</v>
      </c>
      <c r="C400" s="18" t="s">
        <v>168</v>
      </c>
      <c r="D400" s="18"/>
      <c r="E400" s="18"/>
      <c r="F400" s="18"/>
      <c r="G400" s="18"/>
      <c r="H400" s="18"/>
    </row>
    <row r="401" spans="2:8" ht="12.75">
      <c r="B401" s="18"/>
      <c r="C401" s="17" t="s">
        <v>159</v>
      </c>
      <c r="D401" s="18"/>
      <c r="E401" s="18"/>
      <c r="F401" s="18"/>
      <c r="G401" s="18"/>
      <c r="H401" s="18"/>
    </row>
    <row r="402" spans="2:8" ht="12.75">
      <c r="B402" s="18"/>
      <c r="C402" s="18" t="s">
        <v>176</v>
      </c>
      <c r="D402" s="18"/>
      <c r="E402" s="18"/>
      <c r="F402" s="96">
        <v>50000000</v>
      </c>
      <c r="G402" s="96"/>
      <c r="H402" s="75"/>
    </row>
    <row r="403" spans="2:8" ht="12.75">
      <c r="B403" s="18"/>
      <c r="C403" s="18" t="s">
        <v>177</v>
      </c>
      <c r="D403" s="18"/>
      <c r="E403" s="18"/>
      <c r="F403" s="18"/>
      <c r="G403" s="18"/>
      <c r="H403" s="18"/>
    </row>
    <row r="404" spans="2:8" ht="12.75">
      <c r="B404" s="18"/>
      <c r="C404" s="18" t="s">
        <v>178</v>
      </c>
      <c r="D404" s="18"/>
      <c r="E404" s="18"/>
      <c r="F404" s="18"/>
      <c r="G404" s="18"/>
      <c r="H404" s="18"/>
    </row>
    <row r="405" spans="2:8" ht="16.5" customHeight="1">
      <c r="B405" s="18">
        <v>26</v>
      </c>
      <c r="C405" s="18" t="s">
        <v>168</v>
      </c>
      <c r="D405" s="18"/>
      <c r="E405" s="18"/>
      <c r="F405" s="18"/>
      <c r="G405" s="18"/>
      <c r="H405" s="18"/>
    </row>
    <row r="406" spans="2:8" ht="12.75">
      <c r="B406" s="18"/>
      <c r="C406" s="17" t="s">
        <v>159</v>
      </c>
      <c r="D406" s="18"/>
      <c r="E406" s="18"/>
      <c r="F406" s="18"/>
      <c r="G406" s="18"/>
      <c r="H406" s="18"/>
    </row>
    <row r="407" spans="2:8" ht="12.75">
      <c r="B407" s="18"/>
      <c r="C407" s="18" t="s">
        <v>179</v>
      </c>
      <c r="D407" s="18"/>
      <c r="E407" s="18"/>
      <c r="F407" s="96">
        <v>80000000</v>
      </c>
      <c r="G407" s="96"/>
      <c r="H407" s="75"/>
    </row>
    <row r="408" spans="2:8" ht="12.75">
      <c r="B408" s="18"/>
      <c r="C408" s="18" t="s">
        <v>180</v>
      </c>
      <c r="D408" s="18"/>
      <c r="E408" s="18"/>
      <c r="F408" s="18"/>
      <c r="G408" s="18"/>
      <c r="H408" s="18"/>
    </row>
    <row r="409" spans="2:8" ht="12.75">
      <c r="B409" s="18"/>
      <c r="C409" s="18" t="s">
        <v>181</v>
      </c>
      <c r="D409" s="18"/>
      <c r="E409" s="18"/>
      <c r="F409" s="18"/>
      <c r="G409" s="18"/>
      <c r="H409" s="18"/>
    </row>
    <row r="410" spans="2:8" ht="16.5" customHeight="1">
      <c r="B410" s="18">
        <v>27</v>
      </c>
      <c r="C410" s="18" t="s">
        <v>168</v>
      </c>
      <c r="D410" s="18"/>
      <c r="E410" s="18"/>
      <c r="F410" s="18"/>
      <c r="G410" s="18"/>
      <c r="H410" s="18"/>
    </row>
    <row r="411" spans="2:8" ht="12.75">
      <c r="B411" s="18"/>
      <c r="C411" s="17" t="s">
        <v>159</v>
      </c>
      <c r="D411" s="18"/>
      <c r="E411" s="18"/>
      <c r="F411" s="18"/>
      <c r="G411" s="18"/>
      <c r="H411" s="18"/>
    </row>
    <row r="412" spans="2:8" ht="12.75">
      <c r="B412" s="18"/>
      <c r="C412" s="18" t="s">
        <v>182</v>
      </c>
      <c r="D412" s="18"/>
      <c r="E412" s="18"/>
      <c r="F412" s="96">
        <v>20000000</v>
      </c>
      <c r="G412" s="96"/>
      <c r="H412" s="75"/>
    </row>
    <row r="413" spans="2:8" ht="12.75">
      <c r="B413" s="18"/>
      <c r="C413" s="18" t="s">
        <v>183</v>
      </c>
      <c r="D413" s="18"/>
      <c r="E413" s="18"/>
      <c r="F413" s="18"/>
      <c r="G413" s="18"/>
      <c r="H413" s="18"/>
    </row>
    <row r="414" spans="2:8" ht="12.75">
      <c r="B414" s="18"/>
      <c r="C414" s="18" t="s">
        <v>184</v>
      </c>
      <c r="D414" s="18"/>
      <c r="E414" s="18"/>
      <c r="F414" s="18"/>
      <c r="G414" s="18"/>
      <c r="H414" s="18"/>
    </row>
    <row r="415" spans="2:8" ht="18" customHeight="1">
      <c r="B415" s="18">
        <v>28</v>
      </c>
      <c r="C415" s="18" t="s">
        <v>168</v>
      </c>
      <c r="D415" s="18"/>
      <c r="E415" s="18"/>
      <c r="F415" s="18"/>
      <c r="G415" s="18"/>
      <c r="H415" s="18"/>
    </row>
    <row r="416" spans="2:8" ht="12.75">
      <c r="B416" s="18"/>
      <c r="C416" s="17" t="s">
        <v>159</v>
      </c>
      <c r="D416" s="18"/>
      <c r="E416" s="18"/>
      <c r="F416" s="18"/>
      <c r="G416" s="18"/>
      <c r="H416" s="18"/>
    </row>
    <row r="417" spans="2:8" ht="12.75">
      <c r="B417" s="18"/>
      <c r="C417" s="18" t="s">
        <v>185</v>
      </c>
      <c r="D417" s="18"/>
      <c r="E417" s="18"/>
      <c r="F417" s="75">
        <v>40000000</v>
      </c>
      <c r="G417" s="75" t="s">
        <v>334</v>
      </c>
      <c r="H417" s="75"/>
    </row>
    <row r="418" spans="2:8" ht="12.75">
      <c r="B418" s="18"/>
      <c r="C418" s="18" t="s">
        <v>186</v>
      </c>
      <c r="D418" s="18"/>
      <c r="E418" s="18"/>
      <c r="F418" s="75">
        <v>25000000</v>
      </c>
      <c r="G418" s="75" t="s">
        <v>335</v>
      </c>
      <c r="H418" s="75"/>
    </row>
  </sheetData>
  <sheetProtection/>
  <mergeCells count="28">
    <mergeCell ref="F402:G402"/>
    <mergeCell ref="F407:G407"/>
    <mergeCell ref="F412:G412"/>
    <mergeCell ref="F351:G351"/>
    <mergeCell ref="F352:G352"/>
    <mergeCell ref="F368:G368"/>
    <mergeCell ref="F292:G292"/>
    <mergeCell ref="F369:G369"/>
    <mergeCell ref="F379:G379"/>
    <mergeCell ref="F385:G385"/>
    <mergeCell ref="F395:G395"/>
    <mergeCell ref="D333:E333"/>
    <mergeCell ref="F333:G333"/>
    <mergeCell ref="F348:G348"/>
    <mergeCell ref="F349:G349"/>
    <mergeCell ref="F350:G350"/>
    <mergeCell ref="D270:E270"/>
    <mergeCell ref="F270:G270"/>
    <mergeCell ref="F288:G288"/>
    <mergeCell ref="F289:G289"/>
    <mergeCell ref="F290:G290"/>
    <mergeCell ref="F291:G291"/>
    <mergeCell ref="C169:G169"/>
    <mergeCell ref="D170:E170"/>
    <mergeCell ref="F170:G170"/>
    <mergeCell ref="C180:G180"/>
    <mergeCell ref="D181:E181"/>
    <mergeCell ref="F181:G181"/>
  </mergeCells>
  <printOptions/>
  <pageMargins left="0.15748031496062992" right="0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zoomScalePageLayoutView="0" workbookViewId="0" topLeftCell="A16">
      <selection activeCell="B35" sqref="B35"/>
    </sheetView>
  </sheetViews>
  <sheetFormatPr defaultColWidth="9.140625" defaultRowHeight="12.75"/>
  <cols>
    <col min="1" max="1" width="6.00390625" style="1" customWidth="1"/>
    <col min="2" max="2" width="37.28125" style="1" customWidth="1"/>
    <col min="3" max="3" width="15.57421875" style="1" customWidth="1"/>
    <col min="4" max="4" width="15.28125" style="1" customWidth="1"/>
    <col min="5" max="5" width="11.7109375" style="1" customWidth="1"/>
    <col min="6" max="6" width="16.421875" style="1" customWidth="1"/>
    <col min="7" max="16384" width="9.140625" style="1" customWidth="1"/>
  </cols>
  <sheetData>
    <row r="2" spans="2:6" ht="12.75">
      <c r="B2" s="99" t="s">
        <v>14</v>
      </c>
      <c r="C2" s="99"/>
      <c r="D2" s="99"/>
      <c r="E2" s="99"/>
      <c r="F2" s="99"/>
    </row>
    <row r="3" spans="2:6" ht="12.75">
      <c r="B3" s="100" t="s">
        <v>187</v>
      </c>
      <c r="C3" s="100"/>
      <c r="D3" s="100"/>
      <c r="E3" s="100"/>
      <c r="F3" s="100"/>
    </row>
    <row r="4" spans="2:6" ht="7.5" customHeight="1" thickBot="1">
      <c r="B4" s="106"/>
      <c r="C4" s="106"/>
      <c r="D4" s="106"/>
      <c r="E4" s="106"/>
      <c r="F4" s="106"/>
    </row>
    <row r="5" spans="2:6" ht="13.5" thickBot="1">
      <c r="B5" s="104"/>
      <c r="C5" s="102" t="s">
        <v>4</v>
      </c>
      <c r="D5" s="101" t="s">
        <v>9</v>
      </c>
      <c r="E5" s="101"/>
      <c r="F5" s="9"/>
    </row>
    <row r="6" spans="2:6" ht="13.5" thickBot="1">
      <c r="B6" s="105"/>
      <c r="C6" s="103"/>
      <c r="D6" s="14" t="s">
        <v>7</v>
      </c>
      <c r="E6" s="15" t="s">
        <v>8</v>
      </c>
      <c r="F6" s="2" t="s">
        <v>5</v>
      </c>
    </row>
    <row r="7" spans="1:6" ht="12.75">
      <c r="A7" s="1">
        <v>1</v>
      </c>
      <c r="B7" s="76" t="s">
        <v>188</v>
      </c>
      <c r="C7" s="76"/>
      <c r="D7" s="84"/>
      <c r="E7" s="76"/>
      <c r="F7" s="76"/>
    </row>
    <row r="8" spans="1:6" ht="12.75">
      <c r="A8" s="1">
        <f>+A7+1</f>
        <v>2</v>
      </c>
      <c r="B8" s="4" t="s">
        <v>189</v>
      </c>
      <c r="C8" s="4"/>
      <c r="D8" s="8"/>
      <c r="E8" s="4"/>
      <c r="F8" s="4"/>
    </row>
    <row r="9" spans="1:6" ht="12.75">
      <c r="A9" s="1">
        <f aca="true" t="shared" si="0" ref="A9:A16">+A8+1</f>
        <v>3</v>
      </c>
      <c r="B9" s="4" t="s">
        <v>190</v>
      </c>
      <c r="C9" s="4"/>
      <c r="D9" s="8"/>
      <c r="E9" s="4"/>
      <c r="F9" s="4"/>
    </row>
    <row r="10" spans="1:6" ht="12.75">
      <c r="A10" s="1">
        <f t="shared" si="0"/>
        <v>4</v>
      </c>
      <c r="B10" s="4" t="s">
        <v>218</v>
      </c>
      <c r="C10" s="4"/>
      <c r="D10" s="8"/>
      <c r="E10" s="4"/>
      <c r="F10" s="4"/>
    </row>
    <row r="11" spans="1:6" ht="12.75">
      <c r="A11" s="1">
        <f t="shared" si="0"/>
        <v>5</v>
      </c>
      <c r="B11" s="4" t="s">
        <v>231</v>
      </c>
      <c r="C11" s="4"/>
      <c r="D11" s="8"/>
      <c r="E11" s="4"/>
      <c r="F11" s="4"/>
    </row>
    <row r="12" spans="1:6" ht="12.75">
      <c r="A12" s="1">
        <f t="shared" si="0"/>
        <v>6</v>
      </c>
      <c r="B12" s="4" t="s">
        <v>241</v>
      </c>
      <c r="C12" s="4"/>
      <c r="D12" s="8"/>
      <c r="E12" s="4"/>
      <c r="F12" s="4"/>
    </row>
    <row r="13" spans="1:6" ht="12.75">
      <c r="A13" s="1">
        <f t="shared" si="0"/>
        <v>7</v>
      </c>
      <c r="B13" s="4" t="s">
        <v>242</v>
      </c>
      <c r="C13" s="4"/>
      <c r="D13" s="8"/>
      <c r="E13" s="4"/>
      <c r="F13" s="4"/>
    </row>
    <row r="14" spans="1:6" ht="12.75">
      <c r="A14" s="1">
        <f t="shared" si="0"/>
        <v>8</v>
      </c>
      <c r="B14" s="79" t="s">
        <v>245</v>
      </c>
      <c r="C14" s="4"/>
      <c r="D14" s="8"/>
      <c r="E14" s="4"/>
      <c r="F14" s="4"/>
    </row>
    <row r="15" spans="1:6" ht="12.75">
      <c r="A15" s="1">
        <f t="shared" si="0"/>
        <v>9</v>
      </c>
      <c r="B15" s="4" t="s">
        <v>281</v>
      </c>
      <c r="C15" s="4"/>
      <c r="D15" s="8"/>
      <c r="E15" s="4"/>
      <c r="F15" s="4"/>
    </row>
    <row r="16" spans="1:6" ht="12.75">
      <c r="A16" s="1">
        <f t="shared" si="0"/>
        <v>10</v>
      </c>
      <c r="B16" s="4" t="s">
        <v>262</v>
      </c>
      <c r="C16" s="4"/>
      <c r="D16" s="8"/>
      <c r="E16" s="4"/>
      <c r="F16" s="4"/>
    </row>
    <row r="17" spans="1:6" ht="12.75">
      <c r="A17" s="1">
        <v>11</v>
      </c>
      <c r="B17" s="4" t="s">
        <v>282</v>
      </c>
      <c r="C17" s="4"/>
      <c r="D17" s="8"/>
      <c r="E17" s="4"/>
      <c r="F17" s="4"/>
    </row>
    <row r="18" spans="1:6" ht="12.75">
      <c r="A18" s="1">
        <v>12</v>
      </c>
      <c r="B18" s="4" t="str">
        <f>+B17</f>
        <v>Penghasilan penjualan AT</v>
      </c>
      <c r="C18" s="4"/>
      <c r="D18" s="8"/>
      <c r="E18" s="4"/>
      <c r="F18" s="4"/>
    </row>
    <row r="19" spans="1:6" ht="16.5" customHeight="1">
      <c r="A19" s="1">
        <v>13</v>
      </c>
      <c r="B19" s="4" t="s">
        <v>272</v>
      </c>
      <c r="C19" s="4"/>
      <c r="D19" s="8"/>
      <c r="E19" s="4"/>
      <c r="F19" s="4"/>
    </row>
    <row r="20" spans="2:6" ht="12.75">
      <c r="B20" s="4" t="s">
        <v>2</v>
      </c>
      <c r="C20" s="4"/>
      <c r="D20" s="8"/>
      <c r="E20" s="4"/>
      <c r="F20" s="4"/>
    </row>
    <row r="21" spans="2:6" ht="12.75">
      <c r="B21" s="4" t="s">
        <v>6</v>
      </c>
      <c r="C21" s="4"/>
      <c r="D21" s="8"/>
      <c r="E21" s="4"/>
      <c r="F21" s="4"/>
    </row>
    <row r="22" spans="2:6" ht="15">
      <c r="B22" s="4" t="s">
        <v>317</v>
      </c>
      <c r="C22" s="3"/>
      <c r="D22" s="8"/>
      <c r="E22" s="4"/>
      <c r="F22" s="3"/>
    </row>
    <row r="23" spans="2:6" ht="12.75">
      <c r="B23" s="4" t="s">
        <v>1</v>
      </c>
      <c r="C23" s="4"/>
      <c r="D23" s="8"/>
      <c r="E23" s="4"/>
      <c r="F23" s="4"/>
    </row>
    <row r="24" spans="2:6" ht="15">
      <c r="B24" s="4" t="s">
        <v>0</v>
      </c>
      <c r="C24" s="3"/>
      <c r="D24" s="8"/>
      <c r="E24" s="4"/>
      <c r="F24" s="3"/>
    </row>
    <row r="25" spans="2:6" ht="12.75">
      <c r="B25" s="4" t="s">
        <v>324</v>
      </c>
      <c r="C25" s="4"/>
      <c r="D25" s="8"/>
      <c r="E25" s="4"/>
      <c r="F25" s="4"/>
    </row>
    <row r="26" spans="1:6" ht="12.75">
      <c r="A26" s="1">
        <v>14</v>
      </c>
      <c r="B26" s="4" t="s">
        <v>318</v>
      </c>
      <c r="C26" s="4"/>
      <c r="D26" s="8"/>
      <c r="E26" s="4"/>
      <c r="F26" s="4"/>
    </row>
    <row r="27" spans="1:6" ht="12.75">
      <c r="A27" s="1">
        <v>15</v>
      </c>
      <c r="B27" s="4" t="s">
        <v>318</v>
      </c>
      <c r="C27" s="4"/>
      <c r="D27" s="8"/>
      <c r="E27" s="4"/>
      <c r="F27" s="4"/>
    </row>
    <row r="28" spans="1:6" ht="12.75">
      <c r="A28" s="1">
        <v>16</v>
      </c>
      <c r="B28" s="4" t="s">
        <v>318</v>
      </c>
      <c r="C28" s="4"/>
      <c r="D28" s="8"/>
      <c r="E28" s="4"/>
      <c r="F28" s="4"/>
    </row>
    <row r="29" spans="1:6" ht="12.75">
      <c r="A29" s="1">
        <v>17</v>
      </c>
      <c r="B29" s="4" t="s">
        <v>319</v>
      </c>
      <c r="C29" s="4"/>
      <c r="D29" s="8"/>
      <c r="E29" s="4"/>
      <c r="F29" s="4"/>
    </row>
    <row r="30" spans="1:6" ht="12.75">
      <c r="A30" s="7">
        <v>18</v>
      </c>
      <c r="B30" s="4" t="s">
        <v>320</v>
      </c>
      <c r="C30" s="4"/>
      <c r="D30" s="8"/>
      <c r="E30" s="4"/>
      <c r="F30" s="4"/>
    </row>
    <row r="31" spans="1:6" ht="12.75">
      <c r="A31" s="7">
        <v>19</v>
      </c>
      <c r="B31" s="4" t="s">
        <v>321</v>
      </c>
      <c r="C31" s="4"/>
      <c r="D31" s="8"/>
      <c r="E31" s="4"/>
      <c r="F31" s="4"/>
    </row>
    <row r="32" spans="1:6" ht="12.75">
      <c r="A32" s="1">
        <v>20</v>
      </c>
      <c r="B32" s="4" t="s">
        <v>322</v>
      </c>
      <c r="C32" s="5"/>
      <c r="D32" s="8"/>
      <c r="E32" s="4"/>
      <c r="F32" s="4"/>
    </row>
    <row r="33" spans="1:6" ht="12.75">
      <c r="A33" s="1">
        <v>21</v>
      </c>
      <c r="B33" s="4" t="s">
        <v>323</v>
      </c>
      <c r="C33" s="5"/>
      <c r="D33" s="8"/>
      <c r="E33" s="4"/>
      <c r="F33" s="4"/>
    </row>
    <row r="34" spans="2:6" ht="12.75">
      <c r="B34" s="4" t="s">
        <v>299</v>
      </c>
      <c r="C34" s="5"/>
      <c r="D34" s="8"/>
      <c r="E34" s="4"/>
      <c r="F34" s="4"/>
    </row>
    <row r="35" spans="1:6" ht="12.75">
      <c r="A35" s="1">
        <v>22</v>
      </c>
      <c r="B35" s="79" t="s">
        <v>316</v>
      </c>
      <c r="C35" s="4"/>
      <c r="D35" s="8"/>
      <c r="E35" s="4"/>
      <c r="F35" s="4"/>
    </row>
    <row r="36" spans="1:6" ht="12.75">
      <c r="A36" s="1">
        <v>23</v>
      </c>
      <c r="B36" s="79" t="s">
        <v>316</v>
      </c>
      <c r="C36" s="4"/>
      <c r="D36" s="8"/>
      <c r="E36" s="4"/>
      <c r="F36" s="4"/>
    </row>
    <row r="37" spans="1:6" ht="12.75">
      <c r="A37" s="1">
        <v>24</v>
      </c>
      <c r="B37" s="4" t="s">
        <v>326</v>
      </c>
      <c r="C37" s="4"/>
      <c r="D37" s="8"/>
      <c r="E37" s="4"/>
      <c r="F37" s="4"/>
    </row>
    <row r="38" spans="1:6" ht="12.75">
      <c r="A38" s="1">
        <v>25</v>
      </c>
      <c r="B38" s="4" t="s">
        <v>328</v>
      </c>
      <c r="C38" s="4"/>
      <c r="D38" s="8"/>
      <c r="E38" s="4"/>
      <c r="F38" s="4"/>
    </row>
    <row r="39" spans="1:6" ht="12.75">
      <c r="A39" s="1">
        <v>26</v>
      </c>
      <c r="B39" s="4" t="str">
        <f>+TEORI!C407</f>
        <v>  Beban listrik dan telepon</v>
      </c>
      <c r="C39" s="4"/>
      <c r="D39" s="8"/>
      <c r="E39" s="4"/>
      <c r="F39" s="4"/>
    </row>
    <row r="40" spans="1:6" ht="12.75">
      <c r="A40" s="1">
        <v>27</v>
      </c>
      <c r="B40" s="4" t="str">
        <f>+TEORI!C412</f>
        <v>  Beban jamuan makan tamu</v>
      </c>
      <c r="C40" s="4"/>
      <c r="D40" s="8"/>
      <c r="E40" s="4"/>
      <c r="F40" s="4"/>
    </row>
    <row r="41" spans="1:6" ht="12.75">
      <c r="A41" s="1">
        <v>28</v>
      </c>
      <c r="B41" s="4" t="str">
        <f>+TEORI!C417</f>
        <v>  Beban natura</v>
      </c>
      <c r="C41" s="4"/>
      <c r="D41" s="8"/>
      <c r="E41" s="4"/>
      <c r="F41" s="4"/>
    </row>
    <row r="42" spans="2:6" ht="12.75">
      <c r="B42" s="4" t="str">
        <f>+TEORI!C418</f>
        <v>  Beban sumbangan</v>
      </c>
      <c r="C42" s="4"/>
      <c r="D42" s="8"/>
      <c r="E42" s="4"/>
      <c r="F42" s="4"/>
    </row>
    <row r="43" spans="2:6" ht="12.75">
      <c r="B43" s="4"/>
      <c r="C43" s="4"/>
      <c r="D43" s="8"/>
      <c r="E43" s="4"/>
      <c r="F43" s="4"/>
    </row>
    <row r="44" spans="2:6" ht="12.75">
      <c r="B44" s="79"/>
      <c r="C44" s="79"/>
      <c r="E44" s="79"/>
      <c r="F44" s="79"/>
    </row>
    <row r="45" spans="2:6" ht="12.75">
      <c r="B45" s="4"/>
      <c r="C45" s="83"/>
      <c r="D45" s="85"/>
      <c r="E45" s="86"/>
      <c r="F45" s="83"/>
    </row>
    <row r="46" spans="2:6" ht="13.5" thickBot="1">
      <c r="B46" s="80"/>
      <c r="C46" s="6"/>
      <c r="D46" s="78"/>
      <c r="E46" s="80"/>
      <c r="F46" s="6"/>
    </row>
    <row r="47" spans="2:6" ht="12.75">
      <c r="B47" s="8"/>
      <c r="C47" s="8"/>
      <c r="D47" s="8"/>
      <c r="E47" s="8"/>
      <c r="F47" s="8"/>
    </row>
    <row r="48" ht="12.75">
      <c r="F48" s="8"/>
    </row>
  </sheetData>
  <sheetProtection/>
  <mergeCells count="6">
    <mergeCell ref="B2:F2"/>
    <mergeCell ref="B3:F3"/>
    <mergeCell ref="D5:E5"/>
    <mergeCell ref="C5:C6"/>
    <mergeCell ref="B5:B6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 Akuantansi YKPN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Narko</dc:creator>
  <cp:keywords/>
  <dc:description/>
  <cp:lastModifiedBy>Wisnu HP</cp:lastModifiedBy>
  <cp:lastPrinted>2013-05-02T00:45:22Z</cp:lastPrinted>
  <dcterms:created xsi:type="dcterms:W3CDTF">2006-07-10T04:38:22Z</dcterms:created>
  <dcterms:modified xsi:type="dcterms:W3CDTF">2018-04-27T06:39:32Z</dcterms:modified>
  <cp:category/>
  <cp:version/>
  <cp:contentType/>
  <cp:contentStatus/>
</cp:coreProperties>
</file>